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5480" windowHeight="11640" activeTab="0"/>
  </bookViews>
  <sheets>
    <sheet name="Tabelle1" sheetId="1" r:id="rId1"/>
    <sheet name="Verein_s2" sheetId="2" state="hidden" r:id="rId2"/>
  </sheets>
  <definedNames>
    <definedName name="_xlnm.Print_Area" localSheetId="0">'Tabelle1'!$A$1:$G$48</definedName>
    <definedName name="Verein_n1">'Verein_s2'!$A$1:$L$30</definedName>
  </definedNames>
  <calcPr fullCalcOnLoad="1"/>
</workbook>
</file>

<file path=xl/sharedStrings.xml><?xml version="1.0" encoding="utf-8"?>
<sst xmlns="http://schemas.openxmlformats.org/spreadsheetml/2006/main" count="1276" uniqueCount="1097">
  <si>
    <t>02247/912463</t>
  </si>
  <si>
    <t>0228/461222</t>
  </si>
  <si>
    <t>02233/981897</t>
  </si>
  <si>
    <t>02404/5578391</t>
  </si>
  <si>
    <t>02421/189090</t>
  </si>
  <si>
    <t>02236/1781</t>
  </si>
  <si>
    <t>02402/1261593</t>
  </si>
  <si>
    <t>02174/5313</t>
  </si>
  <si>
    <t>02295/6691</t>
  </si>
  <si>
    <t>0228/351753</t>
  </si>
  <si>
    <t>02462/6821</t>
  </si>
  <si>
    <t>0271/37602</t>
  </si>
  <si>
    <t>0228/355215</t>
  </si>
  <si>
    <t>02461/348144</t>
  </si>
  <si>
    <t>0221/6307862</t>
  </si>
  <si>
    <t>02203/63801</t>
  </si>
  <si>
    <t>02405/82334</t>
  </si>
  <si>
    <t>02484/460</t>
  </si>
  <si>
    <t>02271/677838</t>
  </si>
  <si>
    <t>02248/900620</t>
  </si>
  <si>
    <t>0214/8202614</t>
  </si>
  <si>
    <t>0271/3500927</t>
  </si>
  <si>
    <t>02261/25219</t>
  </si>
  <si>
    <t>02203/292376</t>
  </si>
  <si>
    <t>02251/56919</t>
  </si>
  <si>
    <t>02266/46898</t>
  </si>
  <si>
    <t>02238/472692</t>
  </si>
  <si>
    <t>02171/83635</t>
  </si>
  <si>
    <t>02171/582131</t>
  </si>
  <si>
    <t>02196/80541</t>
  </si>
  <si>
    <t>02234/983948</t>
  </si>
  <si>
    <t>02234/941755</t>
  </si>
  <si>
    <t>02246/915374</t>
  </si>
  <si>
    <t>02171/31544</t>
  </si>
  <si>
    <t>02236/64301</t>
  </si>
  <si>
    <t>02737/5599</t>
  </si>
  <si>
    <t>02133/45432</t>
  </si>
  <si>
    <t>02192/5261</t>
  </si>
  <si>
    <t>02461/51526</t>
  </si>
  <si>
    <t>02235/67016</t>
  </si>
  <si>
    <t>0228/655547</t>
  </si>
  <si>
    <t>02243/2971</t>
  </si>
  <si>
    <t>02732/82130</t>
  </si>
  <si>
    <t>02271/91376</t>
  </si>
  <si>
    <t>0228/430027</t>
  </si>
  <si>
    <t>02738/688665</t>
  </si>
  <si>
    <t>02721/609552</t>
  </si>
  <si>
    <t>02208/770458</t>
  </si>
  <si>
    <t>0221/9464847</t>
  </si>
  <si>
    <t>02761/801633</t>
  </si>
  <si>
    <t>02421/963828</t>
  </si>
  <si>
    <t>02203/85519</t>
  </si>
  <si>
    <t>02422/500789</t>
  </si>
  <si>
    <t>0228/9876601</t>
  </si>
  <si>
    <t>0214/67510</t>
  </si>
  <si>
    <t>0214/24383</t>
  </si>
  <si>
    <t>0241/60953960</t>
  </si>
  <si>
    <t>02204/24165</t>
  </si>
  <si>
    <t>0214/8908700</t>
  </si>
  <si>
    <t>0221/6040063</t>
  </si>
  <si>
    <t>02401/88844</t>
  </si>
  <si>
    <t>02742/6054</t>
  </si>
  <si>
    <t>06597/960300</t>
  </si>
  <si>
    <t>02234/944748</t>
  </si>
  <si>
    <t>02173/42822</t>
  </si>
  <si>
    <t>02252/950409</t>
  </si>
  <si>
    <t>0221/978440</t>
  </si>
  <si>
    <t>02204/83636</t>
  </si>
  <si>
    <t>02722/5822</t>
  </si>
  <si>
    <t>02247/74339</t>
  </si>
  <si>
    <t>02268/2724</t>
  </si>
  <si>
    <t>02192/932417</t>
  </si>
  <si>
    <t>02762/400709</t>
  </si>
  <si>
    <t>02254/944019</t>
  </si>
  <si>
    <t>02261/979921</t>
  </si>
  <si>
    <t>02225/10764</t>
  </si>
  <si>
    <t>02445/1607</t>
  </si>
  <si>
    <t>0271/4852081</t>
  </si>
  <si>
    <t>02732/26461</t>
  </si>
  <si>
    <t>02202/243860</t>
  </si>
  <si>
    <t>02406/65244</t>
  </si>
  <si>
    <t>02245/4542</t>
  </si>
  <si>
    <t>02263/7851</t>
  </si>
  <si>
    <t>0163/3927990</t>
  </si>
  <si>
    <t>0171/4986980</t>
  </si>
  <si>
    <t>0170/4702558</t>
  </si>
  <si>
    <t>0176/65934277</t>
  </si>
  <si>
    <t>0175/5271107</t>
  </si>
  <si>
    <t>0162/9128803</t>
  </si>
  <si>
    <t>0179/8500264</t>
  </si>
  <si>
    <t>0177/2632868</t>
  </si>
  <si>
    <t>0160/92023156</t>
  </si>
  <si>
    <t>0170/1231708</t>
  </si>
  <si>
    <t>0178/1363520</t>
  </si>
  <si>
    <t>0178/1435481</t>
  </si>
  <si>
    <t>0178/4486758</t>
  </si>
  <si>
    <t>0163/9882743</t>
  </si>
  <si>
    <t>0160/90928550</t>
  </si>
  <si>
    <t>0171/8354131</t>
  </si>
  <si>
    <t>0170/2715686</t>
  </si>
  <si>
    <t>0175/3022758</t>
  </si>
  <si>
    <t>0151/18415075</t>
  </si>
  <si>
    <t>0175/8164868</t>
  </si>
  <si>
    <t>0173/5723670</t>
  </si>
  <si>
    <t>0170/3115659</t>
  </si>
  <si>
    <t>0178/4584287</t>
  </si>
  <si>
    <t>0170/2849970</t>
  </si>
  <si>
    <t>0178/6450404</t>
  </si>
  <si>
    <t>0172/8931078</t>
  </si>
  <si>
    <t>0177/3474106</t>
  </si>
  <si>
    <t>0177/2530414</t>
  </si>
  <si>
    <t>0179/1461510</t>
  </si>
  <si>
    <t>0163/2376046</t>
  </si>
  <si>
    <t>0163/7704749</t>
  </si>
  <si>
    <t>0179/1352522</t>
  </si>
  <si>
    <t>0172/7591360</t>
  </si>
  <si>
    <t>0177/5453410</t>
  </si>
  <si>
    <t>0160/7110700</t>
  </si>
  <si>
    <t>0162/7147816</t>
  </si>
  <si>
    <t>0163/9090039</t>
  </si>
  <si>
    <t>0174/3916982</t>
  </si>
  <si>
    <t>0178/2827235</t>
  </si>
  <si>
    <t>0174/3003633</t>
  </si>
  <si>
    <t>0175/5267024</t>
  </si>
  <si>
    <t>0160/5248407</t>
  </si>
  <si>
    <t>0171/2818117</t>
  </si>
  <si>
    <t>0178/1780305</t>
  </si>
  <si>
    <t>0174/9820022</t>
  </si>
  <si>
    <t>0173/6199296</t>
  </si>
  <si>
    <t>0171/9474388</t>
  </si>
  <si>
    <t>info@ssf-bonn.de</t>
  </si>
  <si>
    <t>badminton@bat-bgl.de</t>
  </si>
  <si>
    <t>info@bcbeuel.de</t>
  </si>
  <si>
    <t>cfb-koeln@gmx.de</t>
  </si>
  <si>
    <t>tomson.sunny@kfcbg.de</t>
  </si>
  <si>
    <t>soesa@palazzo-uersfeldi.de</t>
  </si>
  <si>
    <t>monipohl@t-online.de</t>
  </si>
  <si>
    <t>larsdick@netcologne.de</t>
  </si>
  <si>
    <t>info@tus-wesseling.de</t>
  </si>
  <si>
    <t>jankever@aol.com</t>
  </si>
  <si>
    <t>michaelanhaeuser@aol.com</t>
  </si>
  <si>
    <t>r_mainz@web.de</t>
  </si>
  <si>
    <t>regina@schlosser-si.de</t>
  </si>
  <si>
    <t>mail@ebcjuelich.de</t>
  </si>
  <si>
    <t>wbbfrank@web.de</t>
  </si>
  <si>
    <t>ccsrw@t-online.de</t>
  </si>
  <si>
    <t>smk.herrmann@t-online.de</t>
  </si>
  <si>
    <t>nheiko@web.de</t>
  </si>
  <si>
    <t>Udo_Schultze@web.de</t>
  </si>
  <si>
    <t>th.ebe@online.de</t>
  </si>
  <si>
    <t>marcus.kallabis@gmx.de</t>
  </si>
  <si>
    <t>badminton@gsv-porz.de</t>
  </si>
  <si>
    <t>hajozimmer@t-online.de</t>
  </si>
  <si>
    <t>jensengel-sleepy@gmx.de</t>
  </si>
  <si>
    <t>ottoklohk@gmx.de</t>
  </si>
  <si>
    <t>siglinde.frick@gmx.net</t>
  </si>
  <si>
    <t>wolfselbach@aol.com</t>
  </si>
  <si>
    <t>badminton.svweiden@web.de</t>
  </si>
  <si>
    <t>abteilungsleiter@1fc-spich-badminton.de</t>
  </si>
  <si>
    <t>reiner.paas@telelev.net</t>
  </si>
  <si>
    <t>Gerd.Conrads@t-online.de</t>
  </si>
  <si>
    <t>pauly.andreas@gmx.de</t>
  </si>
  <si>
    <t>poenisch_alexander@web.de</t>
  </si>
  <si>
    <t>ralf_steger@yahoo.de</t>
  </si>
  <si>
    <t>info@obc79.de</t>
  </si>
  <si>
    <t>peterhaeger@web.de</t>
  </si>
  <si>
    <t>ach-bea-cla@t-online.de</t>
  </si>
  <si>
    <t>peter-oberhofer@t-online.de</t>
  </si>
  <si>
    <t>waltraud@bcwitterschlick.de</t>
  </si>
  <si>
    <t>nuechel@web.de</t>
  </si>
  <si>
    <t>verderber-d@freenet.de</t>
  </si>
  <si>
    <t>info@bv-lev.de</t>
  </si>
  <si>
    <t>wilfried-pohl@web.de</t>
  </si>
  <si>
    <t>andreas.hansjosten@web.de</t>
  </si>
  <si>
    <t>badminton@spvgg-luera.de</t>
  </si>
  <si>
    <t>badminton@mtv-koeln.de</t>
  </si>
  <si>
    <t>joerghupertz@web.de</t>
  </si>
  <si>
    <t>jschreiberk@t-online.de</t>
  </si>
  <si>
    <t>henning.engel@t-online.de</t>
  </si>
  <si>
    <t>oliver.alfter@gmx.de</t>
  </si>
  <si>
    <t>harald.macherey@online.de</t>
  </si>
  <si>
    <t>josef.lenz@koeln.de</t>
  </si>
  <si>
    <t>zechgz@web.de</t>
  </si>
  <si>
    <t>kunaulin@gmx.de</t>
  </si>
  <si>
    <t>heppnerfrank@gmx.de</t>
  </si>
  <si>
    <t>admin@psv-koeln.de</t>
  </si>
  <si>
    <t>info@arminia-eilendorf.de</t>
  </si>
  <si>
    <t>HKelzi@aol.com</t>
  </si>
  <si>
    <t>christian.muellergute@uop.com</t>
  </si>
  <si>
    <t>badminton@tv08lohmar.de</t>
  </si>
  <si>
    <t>albert.teller@t-online.de</t>
  </si>
  <si>
    <t>info@btb91.de</t>
  </si>
  <si>
    <t>simonadams@gmx.de</t>
  </si>
  <si>
    <t>post@fliesen-haeske.de</t>
  </si>
  <si>
    <t>m-wetter@web.de</t>
  </si>
  <si>
    <t>michael.braune@web.de</t>
  </si>
  <si>
    <t>daniel.gilli@t-online.de</t>
  </si>
  <si>
    <t>michael-latschan@gmx.de</t>
  </si>
  <si>
    <t>info@sc-janus.de</t>
  </si>
  <si>
    <t>buries@t-online.de</t>
  </si>
  <si>
    <t>m.demmer@tophausservice.de</t>
  </si>
  <si>
    <t>andreas-peter.lamsfuss@t-online.de</t>
  </si>
  <si>
    <t>badminton@skiclub-wermelskirchen.de</t>
  </si>
  <si>
    <t>do153@yahoo.de</t>
  </si>
  <si>
    <t>christian.wigi@gmx.de</t>
  </si>
  <si>
    <t>Badminton@Kraheck.de</t>
  </si>
  <si>
    <t>michael-krantz@gmx.de</t>
  </si>
  <si>
    <t>badminton@mtus.de</t>
  </si>
  <si>
    <t>naturkorn-kirch@web.de</t>
  </si>
  <si>
    <t>acr.rc@web.de</t>
  </si>
  <si>
    <t>ulrich.laber@online.de</t>
  </si>
  <si>
    <t>vier.x-taler@t-online.de</t>
  </si>
  <si>
    <t>webmaster@bv04.net</t>
  </si>
  <si>
    <t>info@bueds.de</t>
  </si>
  <si>
    <t>choischen@web.de</t>
  </si>
  <si>
    <t>mbassek@t-online.de</t>
  </si>
  <si>
    <t>bad-kerp@web.de</t>
  </si>
  <si>
    <t>Bezirk</t>
  </si>
  <si>
    <t>Name</t>
  </si>
  <si>
    <t>Straße</t>
  </si>
  <si>
    <t>PLZ Ort</t>
  </si>
  <si>
    <t>Telefon (p)</t>
  </si>
  <si>
    <t>Mobiltelefon</t>
  </si>
  <si>
    <t>Fax (d)</t>
  </si>
  <si>
    <t>e-Mail</t>
  </si>
  <si>
    <t>Vereinsname</t>
  </si>
  <si>
    <t>U 15</t>
  </si>
  <si>
    <t>U 11</t>
  </si>
  <si>
    <t>Nach Eingabe der BLV-Vereinsnummer erscheinen die Daten Ihres Vereins automatisch in der Tabelle</t>
  </si>
  <si>
    <t>Hiermit melden wir für die kommenden Saison folgenden Jungend/Schüler/Minimannschaften</t>
  </si>
  <si>
    <t>Bitte die Spielklasse über das Dropdownmenü auswählen/angeben</t>
  </si>
  <si>
    <t>BLV_NR</t>
  </si>
  <si>
    <t>BLV_NAMEM</t>
  </si>
  <si>
    <t>CL_NAME</t>
  </si>
  <si>
    <t>CL_VORN</t>
  </si>
  <si>
    <t>CL_STR</t>
  </si>
  <si>
    <t>CL_ORT</t>
  </si>
  <si>
    <t>CL_TELP</t>
  </si>
  <si>
    <t>CL_MOB</t>
  </si>
  <si>
    <t>CL_EMAIL</t>
  </si>
  <si>
    <t>MS</t>
  </si>
  <si>
    <t>MJ</t>
  </si>
  <si>
    <t>Christoph</t>
  </si>
  <si>
    <t>Jürgen</t>
  </si>
  <si>
    <t>Wolfgang</t>
  </si>
  <si>
    <t>Uwe</t>
  </si>
  <si>
    <t>Peter</t>
  </si>
  <si>
    <t>Becker</t>
  </si>
  <si>
    <t>Frank</t>
  </si>
  <si>
    <t>Geschäftsstelle</t>
  </si>
  <si>
    <t>Michael</t>
  </si>
  <si>
    <t>Monika</t>
  </si>
  <si>
    <t>Andreas</t>
  </si>
  <si>
    <t>Helmut</t>
  </si>
  <si>
    <t>Thomas</t>
  </si>
  <si>
    <t>Manfred</t>
  </si>
  <si>
    <t>Wilfried</t>
  </si>
  <si>
    <t>Carsten</t>
  </si>
  <si>
    <t>Klaus</t>
  </si>
  <si>
    <t>Christian</t>
  </si>
  <si>
    <t>Ulrich</t>
  </si>
  <si>
    <t>Gerhard</t>
  </si>
  <si>
    <t>Bernd</t>
  </si>
  <si>
    <t>Abt.Badminton</t>
  </si>
  <si>
    <t>Simon</t>
  </si>
  <si>
    <t>Dietmar</t>
  </si>
  <si>
    <t>Jörg</t>
  </si>
  <si>
    <t>Müller</t>
  </si>
  <si>
    <t>Reinhard</t>
  </si>
  <si>
    <t>Alexander</t>
  </si>
  <si>
    <t>Heinz</t>
  </si>
  <si>
    <t>Volker</t>
  </si>
  <si>
    <t>Udo</t>
  </si>
  <si>
    <t>Marcus</t>
  </si>
  <si>
    <t>Badminton</t>
  </si>
  <si>
    <t>Stephan</t>
  </si>
  <si>
    <t>Markus</t>
  </si>
  <si>
    <t>Reiner</t>
  </si>
  <si>
    <t>Susanne</t>
  </si>
  <si>
    <t>Dominik</t>
  </si>
  <si>
    <t>Abt.</t>
  </si>
  <si>
    <t>BLV-Vereinsnummer:</t>
  </si>
  <si>
    <t>Freistellung beantragt</t>
  </si>
  <si>
    <t>1. Jugend</t>
  </si>
  <si>
    <t>2. Jugend</t>
  </si>
  <si>
    <t>3. Jugend</t>
  </si>
  <si>
    <t>4. Jugend</t>
  </si>
  <si>
    <t>5. Jugend</t>
  </si>
  <si>
    <t>6. Jugend</t>
  </si>
  <si>
    <t>1. Schüler</t>
  </si>
  <si>
    <t>2. Schüler</t>
  </si>
  <si>
    <t>3. Schüler</t>
  </si>
  <si>
    <t>4. Schüler</t>
  </si>
  <si>
    <t>5. Schüler</t>
  </si>
  <si>
    <t>6. Schüler</t>
  </si>
  <si>
    <t>1. Minimannschaft</t>
  </si>
  <si>
    <t>2. Minimannschaft</t>
  </si>
  <si>
    <t>3. Minimannschaft</t>
  </si>
  <si>
    <t>4. Minimannschaft</t>
  </si>
  <si>
    <t>5. Minimannschaft</t>
  </si>
  <si>
    <t>6. Minimannschaft</t>
  </si>
  <si>
    <t>U 13</t>
  </si>
  <si>
    <t>Oliver</t>
  </si>
  <si>
    <t>CL_PLZ</t>
  </si>
  <si>
    <t>1.DBC im SSF Bonn</t>
  </si>
  <si>
    <t>SV 04 Siegburg</t>
  </si>
  <si>
    <t>BAT Berg.Gladbach</t>
  </si>
  <si>
    <t>1.BC Beuel</t>
  </si>
  <si>
    <t>1.CfB Köln</t>
  </si>
  <si>
    <t>Kölner FC BG</t>
  </si>
  <si>
    <t>Siegburger TV</t>
  </si>
  <si>
    <t>Alemannia Aachen</t>
  </si>
  <si>
    <t>TuS 05 Oberpleis</t>
  </si>
  <si>
    <t>1.BC Düren</t>
  </si>
  <si>
    <t>TuS Wesseling</t>
  </si>
  <si>
    <t>DJK Stolberg</t>
  </si>
  <si>
    <t>BC SW Köln</t>
  </si>
  <si>
    <t>TV Witzhelden</t>
  </si>
  <si>
    <t>TV Ruppichteroth</t>
  </si>
  <si>
    <t>DJK BW Friesdorf</t>
  </si>
  <si>
    <t>Pol. TuS Linnich</t>
  </si>
  <si>
    <t>RTG Weidenau</t>
  </si>
  <si>
    <t>BRC Eschweiler</t>
  </si>
  <si>
    <t>Godesberger TV</t>
  </si>
  <si>
    <t>EBC Jülich</t>
  </si>
  <si>
    <t>TV Rodenkirchen</t>
  </si>
  <si>
    <t>SV Bergfried Lev.</t>
  </si>
  <si>
    <t>TG Mülheim/Köln</t>
  </si>
  <si>
    <t>TV Jahn Wahn</t>
  </si>
  <si>
    <t>TuS Aldenhoven</t>
  </si>
  <si>
    <t>Burscheider BC</t>
  </si>
  <si>
    <t>VfL Kommern</t>
  </si>
  <si>
    <t>DJK Bergheim</t>
  </si>
  <si>
    <t>1.BV Troisdorf</t>
  </si>
  <si>
    <t>DJK SF Leverkusen</t>
  </si>
  <si>
    <t>TSG Siegen</t>
  </si>
  <si>
    <t>TV Strombach</t>
  </si>
  <si>
    <t>GSV Porz</t>
  </si>
  <si>
    <t>TSC Euskirchen</t>
  </si>
  <si>
    <t>TuS Lindlar</t>
  </si>
  <si>
    <t>Pulheimer SC</t>
  </si>
  <si>
    <t>Post SV Opladen</t>
  </si>
  <si>
    <t>TuS Rheindorf</t>
  </si>
  <si>
    <t>SV Wipperfürth</t>
  </si>
  <si>
    <t>SV Wermelskirchen</t>
  </si>
  <si>
    <t>TTC Brauweiler</t>
  </si>
  <si>
    <t>BSC Herzogenrath</t>
  </si>
  <si>
    <t>SV Weiden</t>
  </si>
  <si>
    <t>TSV Hertha Walheim</t>
  </si>
  <si>
    <t>Brühler TV</t>
  </si>
  <si>
    <t>1.FC Spich</t>
  </si>
  <si>
    <t>SSV Lützenkirchen</t>
  </si>
  <si>
    <t>BC Rheinbach</t>
  </si>
  <si>
    <t>TSV Weiss</t>
  </si>
  <si>
    <t>TSG Adler Dielfen</t>
  </si>
  <si>
    <t>BC Wachtberg</t>
  </si>
  <si>
    <t>TV Hoffn.Littfeld</t>
  </si>
  <si>
    <t>TV 1908 Kall</t>
  </si>
  <si>
    <t>Opladener BC</t>
  </si>
  <si>
    <t>TB Hückeswagen</t>
  </si>
  <si>
    <t>DJK Löwe-Hambach</t>
  </si>
  <si>
    <t>SG Erftstadt</t>
  </si>
  <si>
    <t>BC Witterschlick</t>
  </si>
  <si>
    <t>TV Eitorf</t>
  </si>
  <si>
    <t>Kölner SV</t>
  </si>
  <si>
    <t>TV Rosbach</t>
  </si>
  <si>
    <t>TS Frechen</t>
  </si>
  <si>
    <t>LSG Siegerland</t>
  </si>
  <si>
    <t>TV Kirchhundem</t>
  </si>
  <si>
    <t>SG Ahe/Bergheim</t>
  </si>
  <si>
    <t>BV Leverkusen</t>
  </si>
  <si>
    <t>SV Vilich-Müldorf</t>
  </si>
  <si>
    <t>TVE Netphen</t>
  </si>
  <si>
    <t>BC Lennestadt</t>
  </si>
  <si>
    <t>1.BC Waldbröl</t>
  </si>
  <si>
    <t>SpVgg Lülsdorf-Ra.</t>
  </si>
  <si>
    <t>Mülheimer TV Köln</t>
  </si>
  <si>
    <t>TV Olpe</t>
  </si>
  <si>
    <t>Gürzenicher TV</t>
  </si>
  <si>
    <t>VfL Langerwehe</t>
  </si>
  <si>
    <t>SV G. Salchendorf</t>
  </si>
  <si>
    <t>SV Auweiler-Esch</t>
  </si>
  <si>
    <t>FC Hertha Rheidt</t>
  </si>
  <si>
    <t>ASG Köln-Porz</t>
  </si>
  <si>
    <t>bsc des SSK Kerpen</t>
  </si>
  <si>
    <t>TC 1889 Kreuzau</t>
  </si>
  <si>
    <t>SV Colonia Köln</t>
  </si>
  <si>
    <t>TVM Köln-Weidenp.</t>
  </si>
  <si>
    <t>WSL Leverkusen</t>
  </si>
  <si>
    <t>Post-Tel.SV Aachen</t>
  </si>
  <si>
    <t>TuS Roland Bürrig</t>
  </si>
  <si>
    <t>TuS BW Königsdorf</t>
  </si>
  <si>
    <t>TSV Burbach</t>
  </si>
  <si>
    <t>Polizei SV Köln</t>
  </si>
  <si>
    <t>Arminia Eilendorf</t>
  </si>
  <si>
    <t>TV Refrath</t>
  </si>
  <si>
    <t>Neukirchener TV 86</t>
  </si>
  <si>
    <t>TV Lohmar</t>
  </si>
  <si>
    <t>Rot-Weiß Höhenhaus</t>
  </si>
  <si>
    <t>Radevormwalder TV</t>
  </si>
  <si>
    <t>B-T Baesweiler</t>
  </si>
  <si>
    <t>SpVg Holpe-Steim.</t>
  </si>
  <si>
    <t>BC Smashing Dahlem</t>
  </si>
  <si>
    <t>FC Junkersdorf</t>
  </si>
  <si>
    <t>TTC Hitdorf</t>
  </si>
  <si>
    <t>TuS Chlod. Zülpich</t>
  </si>
  <si>
    <t>BC Phoenix Bonn</t>
  </si>
  <si>
    <t>TV Herkenrath</t>
  </si>
  <si>
    <t>BC Finnentrop</t>
  </si>
  <si>
    <t>SC Janus Köln</t>
  </si>
  <si>
    <t>BC Hansa Attendorn</t>
  </si>
  <si>
    <t>TSV Seelscheid</t>
  </si>
  <si>
    <t>Würselener TV</t>
  </si>
  <si>
    <t>DJK Wipperfeld 59</t>
  </si>
  <si>
    <t>Weidener TV</t>
  </si>
  <si>
    <t>SV Frielingsdorf</t>
  </si>
  <si>
    <t>Ski-Club Wermelsk.</t>
  </si>
  <si>
    <t>BC Hünsborn</t>
  </si>
  <si>
    <t>SSV Heimerzheim</t>
  </si>
  <si>
    <t>SSV 1925 Merten</t>
  </si>
  <si>
    <t>1.SBC St.Augustin</t>
  </si>
  <si>
    <t>SF Vollmerhausen</t>
  </si>
  <si>
    <t>Meckenheimer TuS</t>
  </si>
  <si>
    <t>BC Weilerswist</t>
  </si>
  <si>
    <t>BV Vetschau</t>
  </si>
  <si>
    <t>TuS Schleiden</t>
  </si>
  <si>
    <t>ACR Racket Cl.Köln</t>
  </si>
  <si>
    <t>SG SiegenGiersberg</t>
  </si>
  <si>
    <t>TV Kreuztal</t>
  </si>
  <si>
    <t>BV04 Berg.Gladb.</t>
  </si>
  <si>
    <t>Friesdorfer BC</t>
  </si>
  <si>
    <t>Büds 06 Leverkusen</t>
  </si>
  <si>
    <t>DJK Merkstein</t>
  </si>
  <si>
    <t>TSV Much</t>
  </si>
  <si>
    <t>BV Drabenderhöhe</t>
  </si>
  <si>
    <t>Scharf</t>
  </si>
  <si>
    <t>Indrakusuma</t>
  </si>
  <si>
    <t>Vierkotten</t>
  </si>
  <si>
    <t>Kruse</t>
  </si>
  <si>
    <t>Steinmann</t>
  </si>
  <si>
    <t>Sunny</t>
  </si>
  <si>
    <t>Jahr</t>
  </si>
  <si>
    <t>Pohl</t>
  </si>
  <si>
    <t>Dick</t>
  </si>
  <si>
    <t>Kever</t>
  </si>
  <si>
    <t>Handschuhmacher</t>
  </si>
  <si>
    <t>Schiefen</t>
  </si>
  <si>
    <t>Hartmann</t>
  </si>
  <si>
    <t>Schweinsberg</t>
  </si>
  <si>
    <t>Schlosser</t>
  </si>
  <si>
    <t>Alpen</t>
  </si>
  <si>
    <t>Witalla</t>
  </si>
  <si>
    <t>Jansen</t>
  </si>
  <si>
    <t>Widl</t>
  </si>
  <si>
    <t>Herrmann</t>
  </si>
  <si>
    <t>Wißkirchen</t>
  </si>
  <si>
    <t>Neumann</t>
  </si>
  <si>
    <t>Schultze</t>
  </si>
  <si>
    <t>Eberhard</t>
  </si>
  <si>
    <t>Birkholz</t>
  </si>
  <si>
    <t>Graefe</t>
  </si>
  <si>
    <t>Sauer</t>
  </si>
  <si>
    <t>Zimmer</t>
  </si>
  <si>
    <t>Steinbach</t>
  </si>
  <si>
    <t>Engel</t>
  </si>
  <si>
    <t>Klohk</t>
  </si>
  <si>
    <t>Frick</t>
  </si>
  <si>
    <t>Selbach</t>
  </si>
  <si>
    <t>Keilus-Werner</t>
  </si>
  <si>
    <t>Weller</t>
  </si>
  <si>
    <t>Paas</t>
  </si>
  <si>
    <t>Conrads</t>
  </si>
  <si>
    <t>Pauly</t>
  </si>
  <si>
    <t>Pönisch</t>
  </si>
  <si>
    <t>Steger</t>
  </si>
  <si>
    <t>Nehren</t>
  </si>
  <si>
    <t>Häger</t>
  </si>
  <si>
    <t>Clasen</t>
  </si>
  <si>
    <t>Oberhofer</t>
  </si>
  <si>
    <t>Schwadorf</t>
  </si>
  <si>
    <t>Nüchel</t>
  </si>
  <si>
    <t>Klein</t>
  </si>
  <si>
    <t>Verderber</t>
  </si>
  <si>
    <t>Timmermann</t>
  </si>
  <si>
    <t>Nahbein</t>
  </si>
  <si>
    <t>Zimmerschied</t>
  </si>
  <si>
    <t>Hansjosten</t>
  </si>
  <si>
    <t>Hupas</t>
  </si>
  <si>
    <t>Strücker</t>
  </si>
  <si>
    <t>Hupertz</t>
  </si>
  <si>
    <t>Schreiber</t>
  </si>
  <si>
    <t>Brinkmeier</t>
  </si>
  <si>
    <t>Alfter</t>
  </si>
  <si>
    <t>Schierle</t>
  </si>
  <si>
    <t>C.Pütz</t>
  </si>
  <si>
    <t>Macherey</t>
  </si>
  <si>
    <t>Krappel</t>
  </si>
  <si>
    <t>Zech</t>
  </si>
  <si>
    <t>Naulin</t>
  </si>
  <si>
    <t>Heppner</t>
  </si>
  <si>
    <t>Herzbruch</t>
  </si>
  <si>
    <t>Scherzberg</t>
  </si>
  <si>
    <t>Thombansen</t>
  </si>
  <si>
    <t>Kelzenberg</t>
  </si>
  <si>
    <t>Müller-Gute</t>
  </si>
  <si>
    <t>Juchem</t>
  </si>
  <si>
    <t>Teller</t>
  </si>
  <si>
    <t>Adams</t>
  </si>
  <si>
    <t>Haeske</t>
  </si>
  <si>
    <t>Wetter</t>
  </si>
  <si>
    <t>Braune</t>
  </si>
  <si>
    <t>Gilli</t>
  </si>
  <si>
    <t>Anhut</t>
  </si>
  <si>
    <t>Latschan</t>
  </si>
  <si>
    <t>Sowa</t>
  </si>
  <si>
    <t>Rifisch</t>
  </si>
  <si>
    <t>Demmer</t>
  </si>
  <si>
    <t>Lamsfuß</t>
  </si>
  <si>
    <t>Schneider</t>
  </si>
  <si>
    <t>Seidenberg</t>
  </si>
  <si>
    <t>Arns</t>
  </si>
  <si>
    <t>Weigel</t>
  </si>
  <si>
    <t>Dott</t>
  </si>
  <si>
    <t>Krantz</t>
  </si>
  <si>
    <t>Kirch</t>
  </si>
  <si>
    <t>Weißbach</t>
  </si>
  <si>
    <t>Laber</t>
  </si>
  <si>
    <t>Bertelmann</t>
  </si>
  <si>
    <t>Harsdorff</t>
  </si>
  <si>
    <t>Kokert</t>
  </si>
  <si>
    <t>Hoischen</t>
  </si>
  <si>
    <t>Bassek</t>
  </si>
  <si>
    <t>Kerp</t>
  </si>
  <si>
    <t>Budi</t>
  </si>
  <si>
    <t>Liane</t>
  </si>
  <si>
    <t>Edeltraud</t>
  </si>
  <si>
    <t>Tomson</t>
  </si>
  <si>
    <t>Lars</t>
  </si>
  <si>
    <t>Jan</t>
  </si>
  <si>
    <t>Silke</t>
  </si>
  <si>
    <t>Hans</t>
  </si>
  <si>
    <t>Regina</t>
  </si>
  <si>
    <t>Iris</t>
  </si>
  <si>
    <t>Anja</t>
  </si>
  <si>
    <t>Ralf</t>
  </si>
  <si>
    <t>Hans-Adolf</t>
  </si>
  <si>
    <t>Heiko</t>
  </si>
  <si>
    <t>Roman</t>
  </si>
  <si>
    <t>Klaus Christian</t>
  </si>
  <si>
    <t>Hans-Josef</t>
  </si>
  <si>
    <t>Jens</t>
  </si>
  <si>
    <t>Otto</t>
  </si>
  <si>
    <t>Siglinde</t>
  </si>
  <si>
    <t>Harald</t>
  </si>
  <si>
    <t>Birgit</t>
  </si>
  <si>
    <t>Gerd</t>
  </si>
  <si>
    <t>Achilles</t>
  </si>
  <si>
    <t>Waltraud</t>
  </si>
  <si>
    <t>Claudia</t>
  </si>
  <si>
    <t>Dieter</t>
  </si>
  <si>
    <t>Hermann</t>
  </si>
  <si>
    <t>Günther</t>
  </si>
  <si>
    <t>Daniel</t>
  </si>
  <si>
    <t>Guido</t>
  </si>
  <si>
    <t>Henning</t>
  </si>
  <si>
    <t>Werner</t>
  </si>
  <si>
    <t>Kurt</t>
  </si>
  <si>
    <t>Albert</t>
  </si>
  <si>
    <t>Christiane</t>
  </si>
  <si>
    <t>Karina</t>
  </si>
  <si>
    <t>Robert</t>
  </si>
  <si>
    <t>Norbert</t>
  </si>
  <si>
    <t>Josef</t>
  </si>
  <si>
    <t>Sandra</t>
  </si>
  <si>
    <t>Kölnstr. 313 A</t>
  </si>
  <si>
    <t>Siegburger Str. 4</t>
  </si>
  <si>
    <t>Elsa-Brandström-Str. 10</t>
  </si>
  <si>
    <t>Merlinweg 58</t>
  </si>
  <si>
    <t>Dorfstr. 79</t>
  </si>
  <si>
    <t>Hohenzollernstr. 2</t>
  </si>
  <si>
    <t>Auf dem Sonnenberg 22</t>
  </si>
  <si>
    <t>Am Weiherchen 36</t>
  </si>
  <si>
    <t>Weidenweg 12</t>
  </si>
  <si>
    <t>Tannenweg 15</t>
  </si>
  <si>
    <t>Wiedemannstr. 25</t>
  </si>
  <si>
    <t>Ewartsweg 41</t>
  </si>
  <si>
    <t>Bubergstr. 105</t>
  </si>
  <si>
    <t>Postfach 200603</t>
  </si>
  <si>
    <t>Talstr. 7</t>
  </si>
  <si>
    <t>Florentine-Eichler-Str.36</t>
  </si>
  <si>
    <t>Bieselweg 34</t>
  </si>
  <si>
    <t>Engelsdorfer Weg 20</t>
  </si>
  <si>
    <t>Eifelstr. 15</t>
  </si>
  <si>
    <t>Zum alten Sportplatz 2</t>
  </si>
  <si>
    <t>Buschkämpchen 35</t>
  </si>
  <si>
    <t>Siegener Str. 56</t>
  </si>
  <si>
    <t>Weststr. 61</t>
  </si>
  <si>
    <t>Georgstr. 11</t>
  </si>
  <si>
    <t>Nobisstr. 20</t>
  </si>
  <si>
    <t>Ulmenweg 7</t>
  </si>
  <si>
    <t>Escherstr. 55</t>
  </si>
  <si>
    <t>Schöne Aussicht 3 d</t>
  </si>
  <si>
    <t>Im Kalkfeld 41</t>
  </si>
  <si>
    <t>Friedenberg 20</t>
  </si>
  <si>
    <t>Kaiserin-Theophanu-Str. 1</t>
  </si>
  <si>
    <t>Moltkestr. 78</t>
  </si>
  <si>
    <t>Diestelwiesgen 1a</t>
  </si>
  <si>
    <t>Neuenkamp 2</t>
  </si>
  <si>
    <t>Tulpenweg 12</t>
  </si>
  <si>
    <t>Bösselbach 39</t>
  </si>
  <si>
    <t>Siegener Str. 281</t>
  </si>
  <si>
    <t>Postfach 300628</t>
  </si>
  <si>
    <t>Heinrich-Heine Weg 14</t>
  </si>
  <si>
    <t>Grüner Weg 3</t>
  </si>
  <si>
    <t>Frenzenstr. 110</t>
  </si>
  <si>
    <t>Zülpicher Str. 20</t>
  </si>
  <si>
    <t>Herbergsweg 13</t>
  </si>
  <si>
    <t>Kellerstr. 1</t>
  </si>
  <si>
    <t>Limbachstr. 15</t>
  </si>
  <si>
    <t>Heppendorfer Str. 23</t>
  </si>
  <si>
    <t>Werner-Körvers-Straße 11</t>
  </si>
  <si>
    <t>Postfach 1414</t>
  </si>
  <si>
    <t>Am Hirtenberg 11</t>
  </si>
  <si>
    <t>August-Macke-Weg 1</t>
  </si>
  <si>
    <t>Steinstr. 28</t>
  </si>
  <si>
    <t>Johann-Bergmann-Weg 4</t>
  </si>
  <si>
    <t>Am Rölsdorfer Weg 46</t>
  </si>
  <si>
    <t>Auf dem Feldchen 3</t>
  </si>
  <si>
    <t>Violaweg 26</t>
  </si>
  <si>
    <t>Hahnenstr. 34</t>
  </si>
  <si>
    <t>Vor dem Bruch 60</t>
  </si>
  <si>
    <t>Colonia-Allee 10-20,Haus 1.0</t>
  </si>
  <si>
    <t>Bendenweg 89</t>
  </si>
  <si>
    <t>Am Neuenhof 12</t>
  </si>
  <si>
    <t>Baumberger Str. 122</t>
  </si>
  <si>
    <t>St.Magdalenenstr. 54</t>
  </si>
  <si>
    <t>Sandbergstr. 54</t>
  </si>
  <si>
    <t>Adalbertsteinweg 170</t>
  </si>
  <si>
    <t>Hummelsbroich 24</t>
  </si>
  <si>
    <t>Am Mühlenbach 44</t>
  </si>
  <si>
    <t>Willi-Lindlar-Str. 29a</t>
  </si>
  <si>
    <t>Scheuerhofstr. 4</t>
  </si>
  <si>
    <t>Aachener Str. 125</t>
  </si>
  <si>
    <t>Forster Str. 2</t>
  </si>
  <si>
    <t>Auf dem Werth 26</t>
  </si>
  <si>
    <t>Ahrstr. 36</t>
  </si>
  <si>
    <t>An den Irlen 37</t>
  </si>
  <si>
    <t>Am Hallenacker 22</t>
  </si>
  <si>
    <t>Erdweg 1 a</t>
  </si>
  <si>
    <t>Sankt Antoniusstr. 1</t>
  </si>
  <si>
    <t>Am Rott 6</t>
  </si>
  <si>
    <t>Mittelstr. 52-54</t>
  </si>
  <si>
    <t>Rosenweg 7</t>
  </si>
  <si>
    <t>Ingersauel 4</t>
  </si>
  <si>
    <t>Felderweg  **  Postfach 1333</t>
  </si>
  <si>
    <t>Franz-Martin-Str. 5</t>
  </si>
  <si>
    <t>Jung-Stilling-Str. 34</t>
  </si>
  <si>
    <t>Lessingstr. 5</t>
  </si>
  <si>
    <t>Galileistr. 16</t>
  </si>
  <si>
    <t>Kirchfeldstr. 14</t>
  </si>
  <si>
    <t>Steinfelderstr. 17 a</t>
  </si>
  <si>
    <t>Welterstr. 56</t>
  </si>
  <si>
    <t>Hochstr. 9</t>
  </si>
  <si>
    <t>Theklastr. 17</t>
  </si>
  <si>
    <t>Eckhausen 11</t>
  </si>
  <si>
    <t>Käferwiese 4</t>
  </si>
  <si>
    <t>53117</t>
  </si>
  <si>
    <t>53819</t>
  </si>
  <si>
    <t>53225</t>
  </si>
  <si>
    <t>50676</t>
  </si>
  <si>
    <t>50997</t>
  </si>
  <si>
    <t>52477</t>
  </si>
  <si>
    <t>53639</t>
  </si>
  <si>
    <t>52351</t>
  </si>
  <si>
    <t>50389</t>
  </si>
  <si>
    <t>52224</t>
  </si>
  <si>
    <t>51399</t>
  </si>
  <si>
    <t>53809</t>
  </si>
  <si>
    <t>53173</t>
  </si>
  <si>
    <t>52441</t>
  </si>
  <si>
    <t>57072</t>
  </si>
  <si>
    <t>53136</t>
  </si>
  <si>
    <t>52428</t>
  </si>
  <si>
    <t>50999</t>
  </si>
  <si>
    <t>51375</t>
  </si>
  <si>
    <t>51067</t>
  </si>
  <si>
    <t>51147</t>
  </si>
  <si>
    <t>52457</t>
  </si>
  <si>
    <t>53894</t>
  </si>
  <si>
    <t>50127</t>
  </si>
  <si>
    <t>53773</t>
  </si>
  <si>
    <t>51371</t>
  </si>
  <si>
    <t>57080</t>
  </si>
  <si>
    <t>51643</t>
  </si>
  <si>
    <t>51145</t>
  </si>
  <si>
    <t>53881</t>
  </si>
  <si>
    <t>51789</t>
  </si>
  <si>
    <t>50259</t>
  </si>
  <si>
    <t>51381</t>
  </si>
  <si>
    <t>51379</t>
  </si>
  <si>
    <t>42929</t>
  </si>
  <si>
    <t>50859</t>
  </si>
  <si>
    <t>52159</t>
  </si>
  <si>
    <t>53797</t>
  </si>
  <si>
    <t>57234</t>
  </si>
  <si>
    <t>53343</t>
  </si>
  <si>
    <t>57223</t>
  </si>
  <si>
    <t>51335</t>
  </si>
  <si>
    <t>42499</t>
  </si>
  <si>
    <t>50374</t>
  </si>
  <si>
    <t>53115</t>
  </si>
  <si>
    <t>53783</t>
  </si>
  <si>
    <t>51570</t>
  </si>
  <si>
    <t>50226</t>
  </si>
  <si>
    <t>57368</t>
  </si>
  <si>
    <t>53229</t>
  </si>
  <si>
    <t>57238</t>
  </si>
  <si>
    <t>53859</t>
  </si>
  <si>
    <t>57462</t>
  </si>
  <si>
    <t>52355</t>
  </si>
  <si>
    <t>52379</t>
  </si>
  <si>
    <t>57076</t>
  </si>
  <si>
    <t>51143</t>
  </si>
  <si>
    <t>50169</t>
  </si>
  <si>
    <t>52372</t>
  </si>
  <si>
    <t>53121</t>
  </si>
  <si>
    <t>51373</t>
  </si>
  <si>
    <t>57299</t>
  </si>
  <si>
    <t>52066</t>
  </si>
  <si>
    <t>51427</t>
  </si>
  <si>
    <t>51377</t>
  </si>
  <si>
    <t>51061</t>
  </si>
  <si>
    <t>42477</t>
  </si>
  <si>
    <t>52499</t>
  </si>
  <si>
    <t>57537</t>
  </si>
  <si>
    <t>54584</t>
  </si>
  <si>
    <t>52391</t>
  </si>
  <si>
    <t>50769</t>
  </si>
  <si>
    <t>51429</t>
  </si>
  <si>
    <t>57413</t>
  </si>
  <si>
    <t>50672</t>
  </si>
  <si>
    <t>57439</t>
  </si>
  <si>
    <t>51688</t>
  </si>
  <si>
    <t>52146</t>
  </si>
  <si>
    <t>57482</t>
  </si>
  <si>
    <t>53913</t>
  </si>
  <si>
    <t>51645</t>
  </si>
  <si>
    <t>53340</t>
  </si>
  <si>
    <t>52072</t>
  </si>
  <si>
    <t>53937</t>
  </si>
  <si>
    <t>53175</t>
  </si>
  <si>
    <t>52134</t>
  </si>
  <si>
    <t>53804</t>
  </si>
  <si>
    <t>51766</t>
  </si>
  <si>
    <t>Bonn</t>
  </si>
  <si>
    <t>Bergisch Gladbach</t>
  </si>
  <si>
    <t>Köln</t>
  </si>
  <si>
    <t>Alsdorf-Ofden</t>
  </si>
  <si>
    <t>Königswinter</t>
  </si>
  <si>
    <t>Düren</t>
  </si>
  <si>
    <t>Wesseling</t>
  </si>
  <si>
    <t>Stolberg</t>
  </si>
  <si>
    <t>Burscheid</t>
  </si>
  <si>
    <t>Ruppichteroth</t>
  </si>
  <si>
    <t>Linnich</t>
  </si>
  <si>
    <t>Siegen</t>
  </si>
  <si>
    <t>Jülich</t>
  </si>
  <si>
    <t>Leverkusen</t>
  </si>
  <si>
    <t>Aldenhoven</t>
  </si>
  <si>
    <t>Mechernich</t>
  </si>
  <si>
    <t>Bergheim</t>
  </si>
  <si>
    <t>Hennef</t>
  </si>
  <si>
    <t>Gummersbach</t>
  </si>
  <si>
    <t>Euskirchen</t>
  </si>
  <si>
    <t>Lindlar</t>
  </si>
  <si>
    <t>Pulheim</t>
  </si>
  <si>
    <t>Wermelskirchen</t>
  </si>
  <si>
    <t>Roetgen</t>
  </si>
  <si>
    <t>Lohmar</t>
  </si>
  <si>
    <t>Köln-Sürth</t>
  </si>
  <si>
    <t>Wilnsdorf</t>
  </si>
  <si>
    <t>Wachtberg</t>
  </si>
  <si>
    <t>Kreuztal</t>
  </si>
  <si>
    <t>Hückeswagen</t>
  </si>
  <si>
    <t>Erftstadt</t>
  </si>
  <si>
    <t>Eitorf</t>
  </si>
  <si>
    <t>Windeck</t>
  </si>
  <si>
    <t>Frechen</t>
  </si>
  <si>
    <t>Lennestadt</t>
  </si>
  <si>
    <t>Netphen</t>
  </si>
  <si>
    <t>Niederkassel</t>
  </si>
  <si>
    <t>Olpe/Biggesee</t>
  </si>
  <si>
    <t>Langerwehe</t>
  </si>
  <si>
    <t>Kerpen</t>
  </si>
  <si>
    <t>Kreuzau</t>
  </si>
  <si>
    <t>Aachen</t>
  </si>
  <si>
    <t>Burbach</t>
  </si>
  <si>
    <t>Radevormwald</t>
  </si>
  <si>
    <t>Baesweiler</t>
  </si>
  <si>
    <t>Forst-Seifen</t>
  </si>
  <si>
    <t>Jünkerath</t>
  </si>
  <si>
    <t>Vettweiß-Disternich</t>
  </si>
  <si>
    <t>Finnentrop</t>
  </si>
  <si>
    <t>Attendorn</t>
  </si>
  <si>
    <t>Wipperfürth</t>
  </si>
  <si>
    <t>Würselen</t>
  </si>
  <si>
    <t>Wenden</t>
  </si>
  <si>
    <t>Heimerzheim</t>
  </si>
  <si>
    <t>Meckenheim</t>
  </si>
  <si>
    <t>Schleiden</t>
  </si>
  <si>
    <t>Herzogenrath</t>
  </si>
  <si>
    <t>Much</t>
  </si>
  <si>
    <t>Engelskirchen</t>
  </si>
  <si>
    <t>SÜD II</t>
  </si>
  <si>
    <t>U 19</t>
  </si>
  <si>
    <t>E-Mail</t>
  </si>
  <si>
    <r>
      <t>Ansprechpartner Mannschaftsmeldung</t>
    </r>
    <r>
      <rPr>
        <b/>
        <sz val="10"/>
        <color indexed="56"/>
        <rFont val="Times New Roman"/>
        <family val="1"/>
      </rPr>
      <t xml:space="preserve"> (Eintrag nur notwendig, wenn der Ansprechpartner abweichend von der Vereinsanschrift ist)</t>
    </r>
  </si>
  <si>
    <t>Bemerkung:</t>
  </si>
  <si>
    <t>Kahl</t>
  </si>
  <si>
    <t>Weber</t>
  </si>
  <si>
    <t>Willems</t>
  </si>
  <si>
    <t>Januszewski</t>
  </si>
  <si>
    <t>Fiebrandt</t>
  </si>
  <si>
    <t>Wilms</t>
  </si>
  <si>
    <t>Gilleßen</t>
  </si>
  <si>
    <t>Suttrup</t>
  </si>
  <si>
    <t>Bott</t>
  </si>
  <si>
    <t>Hürtgen</t>
  </si>
  <si>
    <t>Schröder</t>
  </si>
  <si>
    <t>Thelen</t>
  </si>
  <si>
    <t>Schmidt</t>
  </si>
  <si>
    <t>Kaiser</t>
  </si>
  <si>
    <t>SG Köln-Worringen</t>
  </si>
  <si>
    <t>Kock</t>
  </si>
  <si>
    <t>Frantzen</t>
  </si>
  <si>
    <t>Kraheck</t>
  </si>
  <si>
    <t>Stolz</t>
  </si>
  <si>
    <t>Rossenbach</t>
  </si>
  <si>
    <t>Zimmermann</t>
  </si>
  <si>
    <t>TT Toyota Köln</t>
  </si>
  <si>
    <t>Badm-Fr.Nümbrecht</t>
  </si>
  <si>
    <t>Kallikat</t>
  </si>
  <si>
    <t>Hennefer TV</t>
  </si>
  <si>
    <t>Oppermann</t>
  </si>
  <si>
    <t>DJK SF Eiserfeld</t>
  </si>
  <si>
    <t>Huhn</t>
  </si>
  <si>
    <t>1.BC Siegen</t>
  </si>
  <si>
    <t>Dabringhauser TV</t>
  </si>
  <si>
    <t>Riemer</t>
  </si>
  <si>
    <t>Falderbaumstr. 5</t>
  </si>
  <si>
    <t>53757</t>
  </si>
  <si>
    <t>Kantering 5</t>
  </si>
  <si>
    <t>Ursel</t>
  </si>
  <si>
    <t>Obere Rolandstr. 9</t>
  </si>
  <si>
    <t>Stefan</t>
  </si>
  <si>
    <t>Siersdorfer Str. 27</t>
  </si>
  <si>
    <t>Weißer Straße 67</t>
  </si>
  <si>
    <t>50996</t>
  </si>
  <si>
    <t>Am Neulandkreuz 7</t>
  </si>
  <si>
    <t>42799</t>
  </si>
  <si>
    <t>Daniela</t>
  </si>
  <si>
    <t>Emil-Nolde-Str. 1</t>
  </si>
  <si>
    <t>Bussardstr. 65</t>
  </si>
  <si>
    <t>Afdener Str. 22</t>
  </si>
  <si>
    <t>Martin</t>
  </si>
  <si>
    <t>Wiedevenn 18</t>
  </si>
  <si>
    <t>Wilhelmstr. 15 a</t>
  </si>
  <si>
    <t>50321</t>
  </si>
  <si>
    <t>Thüringer Str. 56</t>
  </si>
  <si>
    <t>53879</t>
  </si>
  <si>
    <t>Goldkuhl 24</t>
  </si>
  <si>
    <t>53925</t>
  </si>
  <si>
    <t>Uli</t>
  </si>
  <si>
    <t>Ückerather Str. 4</t>
  </si>
  <si>
    <t>50739</t>
  </si>
  <si>
    <t>Dr.Gottfried</t>
  </si>
  <si>
    <t>Leggenweg 11</t>
  </si>
  <si>
    <t>57399</t>
  </si>
  <si>
    <t>Baumschulweg 19 a</t>
  </si>
  <si>
    <t>Arne</t>
  </si>
  <si>
    <t>Albertstr. 11</t>
  </si>
  <si>
    <t>Jochen</t>
  </si>
  <si>
    <t>Alkuinstr. 14</t>
  </si>
  <si>
    <t>52070</t>
  </si>
  <si>
    <t>Wilhelm-Busch-Str. 6</t>
  </si>
  <si>
    <t>Rotwiesenweg 8</t>
  </si>
  <si>
    <t>Brandroster 68</t>
  </si>
  <si>
    <t>Bocholtzer Str. 40</t>
  </si>
  <si>
    <t>Mörikeweg 9</t>
  </si>
  <si>
    <t>Fauthstr. 95</t>
  </si>
  <si>
    <t>51465</t>
  </si>
  <si>
    <t>Am Turmhof 3</t>
  </si>
  <si>
    <t>Gutenbergstr. 99</t>
  </si>
  <si>
    <t>50823</t>
  </si>
  <si>
    <t>Veilchenweg 5</t>
  </si>
  <si>
    <t>51588</t>
  </si>
  <si>
    <t>Tina-Viola</t>
  </si>
  <si>
    <t>Zur Lorenzhöhe 14</t>
  </si>
  <si>
    <t>Lindenstr. 126a</t>
  </si>
  <si>
    <t>Asternweg 29</t>
  </si>
  <si>
    <t>ssv04@online.de</t>
  </si>
  <si>
    <t>Sankt Augustin</t>
  </si>
  <si>
    <t>02241/333828</t>
  </si>
  <si>
    <t>02223/909674</t>
  </si>
  <si>
    <t>ullihsm@t-online.de</t>
  </si>
  <si>
    <t>silke.schiefen@hotmail.de</t>
  </si>
  <si>
    <t>0271/43142</t>
  </si>
  <si>
    <t>02464/585690</t>
  </si>
  <si>
    <t>st.willems@gmail.com</t>
  </si>
  <si>
    <t>werner.boenig@netcologne.de</t>
  </si>
  <si>
    <t>0221/352380</t>
  </si>
  <si>
    <t>tvr.gstelle@t-online.de</t>
  </si>
  <si>
    <t>Leichlingen</t>
  </si>
  <si>
    <t>02175/9325</t>
  </si>
  <si>
    <t>0178/4984438</t>
  </si>
  <si>
    <t>0214/91928</t>
  </si>
  <si>
    <t>dani.wilms@gmx.de</t>
  </si>
  <si>
    <t>0177/3292376</t>
  </si>
  <si>
    <t>sportbecker@arcor.de</t>
  </si>
  <si>
    <t>sandragillessen@gmx.net</t>
  </si>
  <si>
    <t>02471/921120</t>
  </si>
  <si>
    <t>sut@hertha-walheim.de</t>
  </si>
  <si>
    <t>Brühl</t>
  </si>
  <si>
    <t>02232/941230</t>
  </si>
  <si>
    <t>abteilungsleiter@badminton.btvonline.de</t>
  </si>
  <si>
    <t>0162/1067660</t>
  </si>
  <si>
    <t>bcrheinbach@aol.com</t>
  </si>
  <si>
    <t>0228/9348109</t>
  </si>
  <si>
    <t>0176/20102890</t>
  </si>
  <si>
    <t>01705425152 TAG</t>
  </si>
  <si>
    <t>Kall</t>
  </si>
  <si>
    <t>02441/779066</t>
  </si>
  <si>
    <t>iris.sw-sport@t-online.de</t>
  </si>
  <si>
    <t>0221/5991413</t>
  </si>
  <si>
    <t>u-thelen@gmx.de</t>
  </si>
  <si>
    <t>02292/1778</t>
  </si>
  <si>
    <t>0179/5930678</t>
  </si>
  <si>
    <t>klein.obernau@web.de</t>
  </si>
  <si>
    <t>Kirchhundem</t>
  </si>
  <si>
    <t>02723/73473</t>
  </si>
  <si>
    <t>gottfried-w-j.schmidt@web.de</t>
  </si>
  <si>
    <t>02732/5536299</t>
  </si>
  <si>
    <t>0171/6154256</t>
  </si>
  <si>
    <t>bami-svae@web.de</t>
  </si>
  <si>
    <t>02237/975056</t>
  </si>
  <si>
    <t>claudia.puetz@dresdner-bank.com</t>
  </si>
  <si>
    <t>0163/3089043</t>
  </si>
  <si>
    <t>02242/9359200</t>
  </si>
  <si>
    <t>02195/3666</t>
  </si>
  <si>
    <t>tak0572@gmx.de</t>
  </si>
  <si>
    <t>0228/4549177</t>
  </si>
  <si>
    <t>0171/8307941</t>
  </si>
  <si>
    <t>vorstand@bcphoenix.net</t>
  </si>
  <si>
    <t>02721/716450</t>
  </si>
  <si>
    <t>carsten.sowa@freenet.de</t>
  </si>
  <si>
    <t>0241/5597980</t>
  </si>
  <si>
    <t>0172/2118807</t>
  </si>
  <si>
    <t>u.frantzen@gmx.net</t>
  </si>
  <si>
    <t>0177/4130495</t>
  </si>
  <si>
    <t>stephan.dott@freenet.de</t>
  </si>
  <si>
    <t>0160/1671857</t>
  </si>
  <si>
    <t>Refrath</t>
  </si>
  <si>
    <t>info@badminton-weilerswist.eu</t>
  </si>
  <si>
    <t>0241/173145</t>
  </si>
  <si>
    <t>02203/9811964</t>
  </si>
  <si>
    <t>0228/92978591</t>
  </si>
  <si>
    <t>josef.kokert@web.de</t>
  </si>
  <si>
    <t>Nümbrecht</t>
  </si>
  <si>
    <t>02293/80423</t>
  </si>
  <si>
    <t>kallikat@web.de</t>
  </si>
  <si>
    <t>Hennef/Sieg</t>
  </si>
  <si>
    <t>02242/874949</t>
  </si>
  <si>
    <t>t.oppermann@online.de</t>
  </si>
  <si>
    <t>0271/387211</t>
  </si>
  <si>
    <t>tibboh@gmx.net</t>
  </si>
  <si>
    <t>02193/532505</t>
  </si>
  <si>
    <t>frank@riemer-genn.de</t>
  </si>
  <si>
    <t>Anzahl der Hallen:</t>
  </si>
  <si>
    <t>Anzahl Spielfelder:</t>
  </si>
  <si>
    <r>
      <t xml:space="preserve">Erläuterungen:
Sehr geehrte Damen und Herren,
um ein einheitliches und einfaches Mannschaftsmeldeverfahren zunutzen haben wir vom BJA Süd 2 oben stehendes "Formblatt" entwickelt.
Sie brauchen nur noch die grün hinterlegten Felder ausfüllen, die Datei speichern und uns zukommen lassen.
</t>
    </r>
    <r>
      <rPr>
        <u val="single"/>
        <sz val="10"/>
        <rFont val="Arial"/>
        <family val="2"/>
      </rPr>
      <t>1. Schritt:</t>
    </r>
    <r>
      <rPr>
        <sz val="10"/>
        <rFont val="Arial"/>
        <family val="0"/>
      </rPr>
      <t xml:space="preserve"> Die BLV Vereinsnummer oben in das Feld eingeben, Eingabetaste drücken und schon erscheinen Ihre Vereinsdaten in den darunterstehenden Feldern.
</t>
    </r>
    <r>
      <rPr>
        <u val="single"/>
        <sz val="10"/>
        <rFont val="Arial"/>
        <family val="2"/>
      </rPr>
      <t>2. Schritt:</t>
    </r>
    <r>
      <rPr>
        <sz val="10"/>
        <rFont val="Arial"/>
        <family val="0"/>
      </rPr>
      <t xml:space="preserve"> Anprechpartner der Mannschaftsmeldung von Hand eintragen (Eintrag nur notwendig, wenn der Ansprechpartner abweichend von der Vereinsanschrift ist).
</t>
    </r>
    <r>
      <rPr>
        <u val="single"/>
        <sz val="10"/>
        <rFont val="Arial"/>
        <family val="2"/>
      </rPr>
      <t xml:space="preserve">3. Schritt: </t>
    </r>
    <r>
      <rPr>
        <sz val="10"/>
        <rFont val="Arial"/>
        <family val="0"/>
      </rPr>
      <t xml:space="preserve">Mannschaftsmeldungen: in das Feld rechts neben Jugend/Schüler/Minimannschaften entsprechend der Anzahl der Mannschaften ein Haken (einfach anklicken)  setzten, die nötigen Daten werden automatisch ergänzt.
</t>
    </r>
    <r>
      <rPr>
        <u val="single"/>
        <sz val="10"/>
        <rFont val="Arial"/>
        <family val="2"/>
      </rPr>
      <t>4. Schritt:</t>
    </r>
    <r>
      <rPr>
        <sz val="10"/>
        <rFont val="Arial"/>
        <family val="0"/>
      </rPr>
      <t xml:space="preserve"> Spielklasse auswählen: In der rechten Spalte kann mittels Dropdownmenü die Spielklasse ausgewählt und übernommen werden, für jede gemeldete Mannschaft!!!
</t>
    </r>
    <r>
      <rPr>
        <u val="single"/>
        <sz val="10"/>
        <rFont val="Arial"/>
        <family val="2"/>
      </rPr>
      <t>5. Schritt:</t>
    </r>
    <r>
      <rPr>
        <sz val="10"/>
        <rFont val="Arial"/>
        <family val="2"/>
      </rPr>
      <t xml:space="preserve"> Anzahl der Heimhallen und der Spielfelder angeben</t>
    </r>
    <r>
      <rPr>
        <sz val="10"/>
        <rFont val="Arial"/>
        <family val="0"/>
      </rPr>
      <t xml:space="preserve">
6</t>
    </r>
    <r>
      <rPr>
        <u val="single"/>
        <sz val="10"/>
        <rFont val="Arial"/>
        <family val="2"/>
      </rPr>
      <t>. Schritt:</t>
    </r>
    <r>
      <rPr>
        <sz val="10"/>
        <rFont val="Arial"/>
        <family val="0"/>
      </rPr>
      <t xml:space="preserve"> Bemerkungen wie Spielgemeinschaften (Name der SG, Trägerverein oder Nichtträgerverein), Buchstabenwünsche.... bitte eintragen
7</t>
    </r>
    <r>
      <rPr>
        <u val="single"/>
        <sz val="10"/>
        <rFont val="Arial"/>
        <family val="2"/>
      </rPr>
      <t>. Schritt:</t>
    </r>
    <r>
      <rPr>
        <sz val="10"/>
        <rFont val="Arial"/>
        <family val="0"/>
      </rPr>
      <t xml:space="preserve"> Speichern und über Email an den BJW schicken
Besonderheiten, Freistellungen müssen extra, zum Beispiel in der Email, beantragt werden.</t>
    </r>
  </si>
  <si>
    <t>Bezirksliga</t>
  </si>
  <si>
    <t>Landesliga</t>
  </si>
  <si>
    <t>Verbandsliga</t>
  </si>
  <si>
    <t>info@sgworringen.de</t>
  </si>
  <si>
    <t>Kohlbergstr. 18</t>
  </si>
  <si>
    <t>Sturm</t>
  </si>
  <si>
    <t>Helga</t>
  </si>
  <si>
    <t>Weidener Hof 1</t>
  </si>
  <si>
    <t>02405/71244</t>
  </si>
  <si>
    <t>helga.sturm@googlemail.com</t>
  </si>
  <si>
    <t>02266/4632884</t>
  </si>
  <si>
    <t>klaus.schneider61@t-online.de</t>
  </si>
  <si>
    <t>Bedorfer Str. 120</t>
  </si>
  <si>
    <t>02232/939492</t>
  </si>
  <si>
    <t>02204/305699</t>
  </si>
  <si>
    <t>Angela Radermacher pers.</t>
  </si>
  <si>
    <t>Toyota Kreditbk.</t>
  </si>
  <si>
    <t>Toyota Allee 5</t>
  </si>
  <si>
    <t>angela.radermacher@toyota-fs.com</t>
  </si>
  <si>
    <t>01511/6502320</t>
  </si>
  <si>
    <t>VfB Kreuzberg</t>
  </si>
  <si>
    <t>Domagala</t>
  </si>
  <si>
    <t>Halina</t>
  </si>
  <si>
    <t>Haus Heide 15</t>
  </si>
  <si>
    <t>58553</t>
  </si>
  <si>
    <t>Halver</t>
  </si>
  <si>
    <t>02353/6663868</t>
  </si>
  <si>
    <t>0174/5683447</t>
  </si>
  <si>
    <t>badtraining21@web.de</t>
  </si>
  <si>
    <t>BV Aachen 2009</t>
  </si>
  <si>
    <t>Alsdorf-Olfden</t>
  </si>
  <si>
    <t>Dürener TV</t>
  </si>
  <si>
    <t>Knodel</t>
  </si>
  <si>
    <t>Im Eschfeld 13a</t>
  </si>
  <si>
    <t>02421/57732</t>
  </si>
  <si>
    <t>0176/53012201</t>
  </si>
  <si>
    <t>gerhardknodel@gmx.de</t>
  </si>
  <si>
    <t>TuS Niederpleis</t>
  </si>
  <si>
    <t>Georgi</t>
  </si>
  <si>
    <t>Hauptstr. 13-15</t>
  </si>
  <si>
    <t>02241/9430871</t>
  </si>
  <si>
    <t>0173/5950238</t>
  </si>
  <si>
    <t>michael@georgi.net</t>
  </si>
  <si>
    <t>Praev./St.Augustin</t>
  </si>
  <si>
    <t>Rothwiesenweg 8</t>
  </si>
  <si>
    <t>0160/1671875</t>
  </si>
  <si>
    <t>badminton@kraheck.de</t>
  </si>
  <si>
    <t>Roland</t>
  </si>
  <si>
    <t>Siegburg-Seelscheid</t>
  </si>
  <si>
    <t>Burgstr. 23</t>
  </si>
  <si>
    <t>51491</t>
  </si>
  <si>
    <t>Overath</t>
  </si>
  <si>
    <t>02204/585829</t>
  </si>
  <si>
    <t>Herthastr. 39</t>
  </si>
  <si>
    <t>50969</t>
  </si>
  <si>
    <t>0221/56934147</t>
  </si>
  <si>
    <t>0160/94989597</t>
  </si>
  <si>
    <t>Carls</t>
  </si>
  <si>
    <t>Turmstr. 20</t>
  </si>
  <si>
    <t>50733</t>
  </si>
  <si>
    <t>0171/5258706</t>
  </si>
  <si>
    <t>ccarls@gmx.de</t>
  </si>
  <si>
    <t>0163/6650598</t>
  </si>
  <si>
    <t>01577/9280767</t>
  </si>
  <si>
    <t>bergfried@badminton-lev.de</t>
  </si>
  <si>
    <t>addywi@t-online.de</t>
  </si>
  <si>
    <t>tsg_siegen@badmintonwelt.com</t>
  </si>
  <si>
    <t>kontakt@badminton-lindlar.de</t>
  </si>
  <si>
    <t>Krause</t>
  </si>
  <si>
    <t>Im Siebenborn 73</t>
  </si>
  <si>
    <t>02267/684810</t>
  </si>
  <si>
    <t>0171/8927104</t>
  </si>
  <si>
    <t>dkdirkkrause@gmx.de</t>
  </si>
  <si>
    <t>02406/3039330</t>
  </si>
  <si>
    <t>0163/7880558</t>
  </si>
  <si>
    <t>02251/76851</t>
  </si>
  <si>
    <t>0173/5172323</t>
  </si>
  <si>
    <t>Ahrweiler Str. 15</t>
  </si>
  <si>
    <t>02732/6079251</t>
  </si>
  <si>
    <t>0175/9480083</t>
  </si>
  <si>
    <t>Mühl</t>
  </si>
  <si>
    <t>Heinrich-Höschler-Str.40</t>
  </si>
  <si>
    <t>02234/4359834</t>
  </si>
  <si>
    <t>0177/2870265</t>
  </si>
  <si>
    <t>guenter@muehl-koeln.de</t>
  </si>
  <si>
    <t>hermann.timmermann@unitybox.de</t>
  </si>
  <si>
    <t>Leineweberstr. 26</t>
  </si>
  <si>
    <t>ralf-zimmerschied@t-online.de</t>
  </si>
  <si>
    <t>Scheldt</t>
  </si>
  <si>
    <t>Taubensiefen 5</t>
  </si>
  <si>
    <t>02266/4748117</t>
  </si>
  <si>
    <t>info@as-autofolie.de</t>
  </si>
  <si>
    <t>0172/1488310</t>
  </si>
  <si>
    <t>0157/76832254</t>
  </si>
  <si>
    <t>02423/108346</t>
  </si>
  <si>
    <t>0170/4456216</t>
  </si>
  <si>
    <t>guido.brinkmeier@web.de</t>
  </si>
  <si>
    <t>Fahron</t>
  </si>
  <si>
    <t>Ludwig-Heinrich-Str.66</t>
  </si>
  <si>
    <t>50765</t>
  </si>
  <si>
    <t>0221/5605268</t>
  </si>
  <si>
    <t>0178/9039966</t>
  </si>
  <si>
    <t>Hummerich 18a</t>
  </si>
  <si>
    <t>0228/18038159</t>
  </si>
  <si>
    <t>w.krappel@gmx.de</t>
  </si>
  <si>
    <t>Panfil</t>
  </si>
  <si>
    <t>Kesselstr. 15</t>
  </si>
  <si>
    <t>52076</t>
  </si>
  <si>
    <t>02408/929758</t>
  </si>
  <si>
    <t>claudiapanfil@arcor.de</t>
  </si>
  <si>
    <t>02234/657625</t>
  </si>
  <si>
    <t>Köppelsfeld 17</t>
  </si>
  <si>
    <t>02736/298722</t>
  </si>
  <si>
    <t>frankherzbruch@t-online.de</t>
  </si>
  <si>
    <t>02203/188696</t>
  </si>
  <si>
    <t>Dirk</t>
  </si>
  <si>
    <t>Günter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</si>
</sst>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9">
    <font>
      <sz val="10"/>
      <name val="Arial"/>
      <family val="0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10"/>
      <color indexed="56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0"/>
      <color indexed="5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4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 horizontal="center" vertical="center"/>
    </xf>
    <xf numFmtId="0" fontId="8" fillId="0" borderId="0" xfId="20">
      <alignment/>
      <protection/>
    </xf>
    <xf numFmtId="0" fontId="0" fillId="0" borderId="0" xfId="0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vertical="center" wrapText="1" shrinkToFit="1"/>
      <protection hidden="1"/>
    </xf>
    <xf numFmtId="0" fontId="0" fillId="2" borderId="3" xfId="0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 locked="0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horizontal="center" vertical="center"/>
      <protection hidden="1"/>
    </xf>
    <xf numFmtId="0" fontId="13" fillId="3" borderId="5" xfId="21" applyFont="1" applyFill="1" applyBorder="1" applyAlignment="1">
      <alignment horizontal="center"/>
      <protection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right" wrapText="1"/>
      <protection hidden="1"/>
    </xf>
    <xf numFmtId="0" fontId="2" fillId="4" borderId="0" xfId="0" applyFont="1" applyFill="1" applyBorder="1" applyAlignment="1" applyProtection="1">
      <alignment horizontal="right" wrapText="1"/>
      <protection hidden="1"/>
    </xf>
    <xf numFmtId="0" fontId="2" fillId="4" borderId="7" xfId="0" applyFont="1" applyFill="1" applyBorder="1" applyAlignment="1" applyProtection="1">
      <alignment horizontal="right" wrapText="1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 applyProtection="1">
      <alignment horizontal="center" vertical="center"/>
      <protection hidden="1" locked="0"/>
    </xf>
    <xf numFmtId="0" fontId="0" fillId="5" borderId="1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 locked="0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 locked="0"/>
    </xf>
    <xf numFmtId="0" fontId="0" fillId="2" borderId="15" xfId="0" applyFill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left" vertical="center" shrinkToFit="1"/>
      <protection locked="0"/>
    </xf>
    <xf numFmtId="0" fontId="9" fillId="6" borderId="17" xfId="0" applyFont="1" applyFill="1" applyBorder="1" applyAlignment="1" applyProtection="1">
      <alignment horizontal="left" vertical="center" shrinkToFit="1"/>
      <protection locked="0"/>
    </xf>
    <xf numFmtId="0" fontId="9" fillId="6" borderId="18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5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2" borderId="21" xfId="0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" fillId="6" borderId="6" xfId="0" applyFont="1" applyFill="1" applyBorder="1" applyAlignment="1" applyProtection="1">
      <alignment horizontal="left" vertical="center" wrapText="1"/>
      <protection hidden="1"/>
    </xf>
    <xf numFmtId="0" fontId="1" fillId="6" borderId="0" xfId="0" applyFont="1" applyFill="1" applyBorder="1" applyAlignment="1" applyProtection="1">
      <alignment horizontal="left" vertical="center" wrapText="1"/>
      <protection hidden="1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0" fontId="9" fillId="6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Alignment="1" quotePrefix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5" fillId="0" borderId="22" xfId="0" applyFont="1" applyFill="1" applyBorder="1" applyAlignment="1" applyProtection="1">
      <alignment horizontal="right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23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7" borderId="24" xfId="0" applyFont="1" applyFill="1" applyBorder="1" applyAlignment="1" applyProtection="1">
      <alignment horizontal="right" vertical="center" wrapText="1"/>
      <protection hidden="1"/>
    </xf>
    <xf numFmtId="0" fontId="0" fillId="7" borderId="6" xfId="0" applyFill="1" applyBorder="1" applyAlignment="1" applyProtection="1">
      <alignment horizontal="right" vertical="center" wrapText="1"/>
      <protection hidden="1"/>
    </xf>
    <xf numFmtId="0" fontId="0" fillId="7" borderId="16" xfId="0" applyFill="1" applyBorder="1" applyAlignment="1" applyProtection="1">
      <alignment horizontal="right" vertical="center" wrapText="1"/>
      <protection hidden="1"/>
    </xf>
    <xf numFmtId="0" fontId="0" fillId="7" borderId="25" xfId="0" applyFill="1" applyBorder="1" applyAlignment="1" applyProtection="1">
      <alignment horizontal="right" vertical="center" wrapText="1"/>
      <protection hidden="1"/>
    </xf>
    <xf numFmtId="0" fontId="0" fillId="7" borderId="7" xfId="0" applyFill="1" applyBorder="1" applyAlignment="1" applyProtection="1">
      <alignment horizontal="right" vertical="center" wrapText="1"/>
      <protection hidden="1"/>
    </xf>
    <xf numFmtId="0" fontId="0" fillId="7" borderId="18" xfId="0" applyFill="1" applyBorder="1" applyAlignment="1" applyProtection="1">
      <alignment horizontal="right" vertical="center" wrapText="1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4" borderId="7" xfId="0" applyFill="1" applyBorder="1" applyAlignment="1" applyProtection="1">
      <alignment horizontal="center" vertical="center" wrapText="1"/>
      <protection hidden="1"/>
    </xf>
    <xf numFmtId="0" fontId="2" fillId="4" borderId="24" xfId="0" applyFont="1" applyFill="1" applyBorder="1" applyAlignment="1" applyProtection="1">
      <alignment horizontal="right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5" borderId="21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horizontal="left" vertical="justify" wrapText="1"/>
      <protection hidden="1"/>
    </xf>
    <xf numFmtId="0" fontId="0" fillId="0" borderId="29" xfId="0" applyBorder="1" applyAlignment="1" applyProtection="1">
      <alignment horizontal="left" vertical="justify"/>
      <protection hidden="1"/>
    </xf>
    <xf numFmtId="0" fontId="0" fillId="0" borderId="30" xfId="0" applyBorder="1" applyAlignment="1" applyProtection="1">
      <alignment horizontal="left" vertical="justify"/>
      <protection hidden="1"/>
    </xf>
    <xf numFmtId="0" fontId="0" fillId="0" borderId="31" xfId="0" applyBorder="1" applyAlignment="1" applyProtection="1">
      <alignment horizontal="left" vertical="justify"/>
      <protection hidden="1"/>
    </xf>
    <xf numFmtId="0" fontId="0" fillId="0" borderId="0" xfId="0" applyBorder="1" applyAlignment="1" applyProtection="1">
      <alignment horizontal="left" vertical="justify"/>
      <protection hidden="1"/>
    </xf>
    <xf numFmtId="0" fontId="0" fillId="0" borderId="32" xfId="0" applyBorder="1" applyAlignment="1" applyProtection="1">
      <alignment horizontal="left" vertical="justify"/>
      <protection hidden="1"/>
    </xf>
    <xf numFmtId="0" fontId="0" fillId="0" borderId="33" xfId="0" applyBorder="1" applyAlignment="1" applyProtection="1">
      <alignment horizontal="left" vertical="justify"/>
      <protection hidden="1"/>
    </xf>
    <xf numFmtId="0" fontId="0" fillId="0" borderId="34" xfId="0" applyBorder="1" applyAlignment="1" applyProtection="1">
      <alignment horizontal="left" vertical="justify"/>
      <protection hidden="1"/>
    </xf>
    <xf numFmtId="0" fontId="0" fillId="0" borderId="35" xfId="0" applyBorder="1" applyAlignment="1" applyProtection="1">
      <alignment horizontal="left" vertical="justify"/>
      <protection hidden="1"/>
    </xf>
    <xf numFmtId="0" fontId="13" fillId="6" borderId="24" xfId="0" applyFont="1" applyFill="1" applyBorder="1" applyAlignment="1" applyProtection="1">
      <alignment horizontal="left" vertical="top" shrinkToFit="1"/>
      <protection locked="0"/>
    </xf>
    <xf numFmtId="0" fontId="13" fillId="6" borderId="6" xfId="0" applyFont="1" applyFill="1" applyBorder="1" applyAlignment="1" applyProtection="1">
      <alignment horizontal="left" vertical="top" shrinkToFit="1"/>
      <protection locked="0"/>
    </xf>
    <xf numFmtId="0" fontId="13" fillId="6" borderId="16" xfId="0" applyFont="1" applyFill="1" applyBorder="1" applyAlignment="1" applyProtection="1">
      <alignment horizontal="left" vertical="top" shrinkToFit="1"/>
      <protection locked="0"/>
    </xf>
    <xf numFmtId="0" fontId="13" fillId="6" borderId="23" xfId="0" applyFont="1" applyFill="1" applyBorder="1" applyAlignment="1" applyProtection="1">
      <alignment horizontal="left" vertical="top" shrinkToFit="1"/>
      <protection locked="0"/>
    </xf>
    <xf numFmtId="0" fontId="13" fillId="6" borderId="0" xfId="0" applyFont="1" applyFill="1" applyBorder="1" applyAlignment="1" applyProtection="1">
      <alignment horizontal="left" vertical="top" shrinkToFit="1"/>
      <protection locked="0"/>
    </xf>
    <xf numFmtId="0" fontId="13" fillId="6" borderId="17" xfId="0" applyFont="1" applyFill="1" applyBorder="1" applyAlignment="1" applyProtection="1">
      <alignment horizontal="left" vertical="top" shrinkToFit="1"/>
      <protection locked="0"/>
    </xf>
    <xf numFmtId="0" fontId="13" fillId="6" borderId="25" xfId="0" applyFont="1" applyFill="1" applyBorder="1" applyAlignment="1" applyProtection="1">
      <alignment horizontal="left" vertical="top" shrinkToFit="1"/>
      <protection locked="0"/>
    </xf>
    <xf numFmtId="0" fontId="13" fillId="6" borderId="7" xfId="0" applyFont="1" applyFill="1" applyBorder="1" applyAlignment="1" applyProtection="1">
      <alignment horizontal="left" vertical="top" shrinkToFit="1"/>
      <protection locked="0"/>
    </xf>
    <xf numFmtId="0" fontId="13" fillId="6" borderId="18" xfId="0" applyFont="1" applyFill="1" applyBorder="1" applyAlignment="1" applyProtection="1">
      <alignment horizontal="left" vertical="top" shrinkToFit="1"/>
      <protection locked="0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rein_n1" xfId="20"/>
    <cellStyle name="Standard_Verein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2</xdr:col>
      <xdr:colOff>409575</xdr:colOff>
      <xdr:row>10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28575" y="723900"/>
          <a:ext cx="1876425" cy="1123950"/>
          <a:chOff x="943" y="88"/>
          <a:chExt cx="143" cy="102"/>
        </a:xfrm>
        <a:solidFill>
          <a:srgbClr val="FFFFFF"/>
        </a:solidFill>
      </xdr:grpSpPr>
      <xdr:pic>
        <xdr:nvPicPr>
          <xdr:cNvPr id="2" name="Picture 14" descr="BLV-Startseit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3" y="88"/>
            <a:ext cx="143" cy="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BLV-Startsei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43" y="139"/>
            <a:ext cx="143" cy="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104775</xdr:colOff>
      <xdr:row>20</xdr:row>
      <xdr:rowOff>28575</xdr:rowOff>
    </xdr:from>
    <xdr:to>
      <xdr:col>4</xdr:col>
      <xdr:colOff>104775</xdr:colOff>
      <xdr:row>21</xdr:row>
      <xdr:rowOff>142875</xdr:rowOff>
    </xdr:to>
    <xdr:sp>
      <xdr:nvSpPr>
        <xdr:cNvPr id="4" name="Line 20"/>
        <xdr:cNvSpPr>
          <a:spLocks/>
        </xdr:cNvSpPr>
      </xdr:nvSpPr>
      <xdr:spPr>
        <a:xfrm>
          <a:off x="5257800" y="3886200"/>
          <a:ext cx="0" cy="2857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4:J70"/>
  <sheetViews>
    <sheetView tabSelected="1" workbookViewId="0" topLeftCell="A1">
      <selection activeCell="D4" sqref="D4"/>
    </sheetView>
  </sheetViews>
  <sheetFormatPr defaultColWidth="11.421875" defaultRowHeight="12.75"/>
  <cols>
    <col min="1" max="1" width="17.7109375" style="2" customWidth="1"/>
    <col min="2" max="2" width="4.7109375" style="2" customWidth="1"/>
    <col min="3" max="3" width="24.28125" style="2" customWidth="1"/>
    <col min="4" max="4" width="30.57421875" style="2" customWidth="1"/>
    <col min="5" max="5" width="19.00390625" style="2" bestFit="1" customWidth="1"/>
    <col min="6" max="7" width="11.421875" style="2" customWidth="1"/>
    <col min="8" max="8" width="19.00390625" style="2" hidden="1" customWidth="1"/>
    <col min="9" max="9" width="8.28125" style="2" hidden="1" customWidth="1"/>
    <col min="10" max="16384" width="11.421875" style="2" customWidth="1"/>
  </cols>
  <sheetData>
    <row r="1" ht="4.5" customHeight="1"/>
    <row r="2" ht="4.5" customHeight="1"/>
    <row r="3" ht="4.5" customHeight="1" thickBot="1"/>
    <row r="4" spans="1:7" ht="24.75" customHeight="1" thickBot="1" thickTop="1">
      <c r="A4" s="76" t="s">
        <v>281</v>
      </c>
      <c r="B4" s="77"/>
      <c r="C4" s="78"/>
      <c r="D4" s="3"/>
      <c r="E4" s="60" t="s">
        <v>228</v>
      </c>
      <c r="F4" s="61"/>
      <c r="G4" s="62"/>
    </row>
    <row r="5" spans="1:7" ht="17.25" customHeight="1" thickTop="1">
      <c r="A5" s="83" t="s">
        <v>225</v>
      </c>
      <c r="B5" s="84"/>
      <c r="C5" s="84"/>
      <c r="D5" s="38" t="e">
        <f>VLOOKUP(D$4,Verein_s2!A:J,2,FALSE)</f>
        <v>#N/A</v>
      </c>
      <c r="E5" s="63"/>
      <c r="F5" s="64"/>
      <c r="G5" s="65"/>
    </row>
    <row r="6" spans="1:7" ht="15.75">
      <c r="A6" s="51" t="s">
        <v>217</v>
      </c>
      <c r="B6" s="52"/>
      <c r="C6" s="52"/>
      <c r="D6" s="39" t="s">
        <v>813</v>
      </c>
      <c r="E6" s="63"/>
      <c r="F6" s="64"/>
      <c r="G6" s="65"/>
    </row>
    <row r="7" spans="1:9" ht="15" customHeight="1">
      <c r="A7" s="51" t="s">
        <v>218</v>
      </c>
      <c r="B7" s="52"/>
      <c r="C7" s="52"/>
      <c r="D7" s="39" t="e">
        <f>IF(H7="",H7,(H7&amp;"  "&amp;I7))</f>
        <v>#N/A</v>
      </c>
      <c r="E7" s="63"/>
      <c r="F7" s="64"/>
      <c r="G7" s="65"/>
      <c r="H7" s="4" t="e">
        <f>VLOOKUP(D$4,Verein_s2!A:J,4,FALSE)</f>
        <v>#N/A</v>
      </c>
      <c r="I7" s="4" t="e">
        <f>VLOOKUP(D$4,Verein_s2!A:J,3,FALSE)</f>
        <v>#N/A</v>
      </c>
    </row>
    <row r="8" spans="1:7" ht="17.25" customHeight="1">
      <c r="A8" s="51" t="s">
        <v>219</v>
      </c>
      <c r="B8" s="52"/>
      <c r="C8" s="52"/>
      <c r="D8" s="39" t="e">
        <f>VLOOKUP(D$4,Verein_s2!A:J,5,FALSE)</f>
        <v>#N/A</v>
      </c>
      <c r="E8" s="63"/>
      <c r="F8" s="64"/>
      <c r="G8" s="65"/>
    </row>
    <row r="9" spans="1:9" ht="14.25" customHeight="1">
      <c r="A9" s="51" t="s">
        <v>220</v>
      </c>
      <c r="B9" s="52"/>
      <c r="C9" s="52"/>
      <c r="D9" s="39" t="e">
        <f>IF(H7="",H9,(H9&amp;"  "&amp;I9))</f>
        <v>#N/A</v>
      </c>
      <c r="E9" s="63"/>
      <c r="F9" s="64"/>
      <c r="G9" s="65"/>
      <c r="H9" s="2" t="e">
        <f>VLOOKUP(D$4,Verein_s2!A:J,6,FALSE)</f>
        <v>#N/A</v>
      </c>
      <c r="I9" s="2" t="e">
        <f>VLOOKUP(D$4,Verein_s2!A:J,7,FALSE)</f>
        <v>#N/A</v>
      </c>
    </row>
    <row r="10" spans="1:7" ht="17.25" customHeight="1">
      <c r="A10" s="51" t="s">
        <v>221</v>
      </c>
      <c r="B10" s="52"/>
      <c r="C10" s="52"/>
      <c r="D10" s="39" t="e">
        <f>VLOOKUP(D$4,Verein_s2!A:J,8,FALSE)</f>
        <v>#N/A</v>
      </c>
      <c r="E10" s="63"/>
      <c r="F10" s="64"/>
      <c r="G10" s="65"/>
    </row>
    <row r="11" spans="1:7" ht="17.25" customHeight="1">
      <c r="A11" s="51" t="s">
        <v>222</v>
      </c>
      <c r="B11" s="52"/>
      <c r="C11" s="52"/>
      <c r="D11" s="39" t="e">
        <f>VLOOKUP(D$4,Verein_s2!A:J,9,FALSE)</f>
        <v>#N/A</v>
      </c>
      <c r="E11" s="63"/>
      <c r="F11" s="64"/>
      <c r="G11" s="65"/>
    </row>
    <row r="12" spans="1:7" ht="14.25" customHeight="1">
      <c r="A12" s="51" t="s">
        <v>223</v>
      </c>
      <c r="B12" s="52"/>
      <c r="C12" s="52"/>
      <c r="D12" s="40"/>
      <c r="E12" s="63"/>
      <c r="F12" s="64"/>
      <c r="G12" s="65"/>
    </row>
    <row r="13" spans="1:7" ht="25.5" customHeight="1" thickBot="1">
      <c r="A13" s="87" t="s">
        <v>224</v>
      </c>
      <c r="B13" s="88"/>
      <c r="C13" s="88"/>
      <c r="D13" s="41" t="e">
        <f>VLOOKUP(D$4,Verein_s2!A:J,10,FALSE)</f>
        <v>#N/A</v>
      </c>
      <c r="E13" s="66"/>
      <c r="F13" s="67"/>
      <c r="G13" s="68"/>
    </row>
    <row r="14" spans="1:10" ht="16.5" thickTop="1">
      <c r="A14" s="54" t="s">
        <v>816</v>
      </c>
      <c r="B14" s="55"/>
      <c r="C14" s="16" t="s">
        <v>218</v>
      </c>
      <c r="D14" s="29"/>
      <c r="E14" s="27"/>
      <c r="F14" s="27"/>
      <c r="G14" s="28"/>
      <c r="H14" s="12"/>
      <c r="I14" s="12"/>
      <c r="J14" s="12"/>
    </row>
    <row r="15" spans="1:10" ht="15.75">
      <c r="A15" s="56"/>
      <c r="B15" s="57"/>
      <c r="C15" s="17" t="s">
        <v>219</v>
      </c>
      <c r="D15" s="30"/>
      <c r="E15" s="28"/>
      <c r="F15" s="27"/>
      <c r="G15" s="28"/>
      <c r="H15" s="12"/>
      <c r="I15" s="12"/>
      <c r="J15" s="12"/>
    </row>
    <row r="16" spans="1:10" ht="15.75">
      <c r="A16" s="56"/>
      <c r="B16" s="57"/>
      <c r="C16" s="17" t="s">
        <v>220</v>
      </c>
      <c r="D16" s="30"/>
      <c r="E16" s="28"/>
      <c r="F16" s="27"/>
      <c r="G16" s="28"/>
      <c r="H16" s="12"/>
      <c r="I16" s="12"/>
      <c r="J16" s="12"/>
    </row>
    <row r="17" spans="1:10" ht="15.75">
      <c r="A17" s="56"/>
      <c r="B17" s="57"/>
      <c r="C17" s="17" t="s">
        <v>221</v>
      </c>
      <c r="D17" s="30"/>
      <c r="E17" s="27"/>
      <c r="F17" s="27"/>
      <c r="G17" s="28"/>
      <c r="H17" s="12"/>
      <c r="I17" s="12"/>
      <c r="J17" s="12"/>
    </row>
    <row r="18" spans="1:7" ht="15.75">
      <c r="A18" s="56"/>
      <c r="B18" s="57"/>
      <c r="C18" s="17" t="s">
        <v>222</v>
      </c>
      <c r="D18" s="30"/>
      <c r="E18" s="15"/>
      <c r="F18" s="14"/>
      <c r="G18" s="15"/>
    </row>
    <row r="19" spans="1:7" ht="15.75">
      <c r="A19" s="56"/>
      <c r="B19" s="57"/>
      <c r="C19" s="17" t="s">
        <v>223</v>
      </c>
      <c r="D19" s="30"/>
      <c r="E19" s="15"/>
      <c r="F19" s="14"/>
      <c r="G19" s="15"/>
    </row>
    <row r="20" spans="1:7" ht="16.5" thickBot="1">
      <c r="A20" s="58"/>
      <c r="B20" s="59"/>
      <c r="C20" s="18" t="s">
        <v>815</v>
      </c>
      <c r="D20" s="31"/>
      <c r="E20" s="15"/>
      <c r="F20" s="14"/>
      <c r="G20" s="15"/>
    </row>
    <row r="21" spans="1:7" ht="13.5" thickTop="1">
      <c r="A21" s="79" t="s">
        <v>229</v>
      </c>
      <c r="B21" s="80"/>
      <c r="C21" s="80"/>
      <c r="D21" s="80"/>
      <c r="E21" s="69" t="s">
        <v>230</v>
      </c>
      <c r="F21" s="70"/>
      <c r="G21" s="71"/>
    </row>
    <row r="22" spans="1:7" ht="13.5" thickBot="1">
      <c r="A22" s="81"/>
      <c r="B22" s="82"/>
      <c r="C22" s="82"/>
      <c r="D22" s="82"/>
      <c r="E22" s="72"/>
      <c r="F22" s="73"/>
      <c r="G22" s="74"/>
    </row>
    <row r="23" spans="1:10" ht="17.25" customHeight="1" thickTop="1">
      <c r="A23" s="19" t="s">
        <v>283</v>
      </c>
      <c r="B23" s="20"/>
      <c r="C23" s="75" t="str">
        <f>IF(I23=TRUE,$D$5&amp;" J1"," ")</f>
        <v> </v>
      </c>
      <c r="D23" s="75"/>
      <c r="E23" s="21"/>
      <c r="F23" s="6"/>
      <c r="G23" s="6"/>
      <c r="H23" s="2" t="s">
        <v>982</v>
      </c>
      <c r="I23" s="11" t="b">
        <v>0</v>
      </c>
      <c r="J23" s="12"/>
    </row>
    <row r="24" spans="1:9" ht="17.25" customHeight="1">
      <c r="A24" s="22" t="s">
        <v>284</v>
      </c>
      <c r="B24" s="7"/>
      <c r="C24" s="53" t="str">
        <f>IF(I24=TRUE,$D$5&amp;" J2"," ")</f>
        <v> </v>
      </c>
      <c r="D24" s="53"/>
      <c r="E24" s="23"/>
      <c r="F24" s="6"/>
      <c r="G24" s="6"/>
      <c r="H24" s="2" t="s">
        <v>981</v>
      </c>
      <c r="I24" s="11" t="b">
        <v>0</v>
      </c>
    </row>
    <row r="25" spans="1:9" ht="17.25" customHeight="1">
      <c r="A25" s="22" t="s">
        <v>285</v>
      </c>
      <c r="B25" s="7"/>
      <c r="C25" s="53" t="str">
        <f>IF(I25=TRUE,$D$5&amp;" J3"," ")</f>
        <v> </v>
      </c>
      <c r="D25" s="53"/>
      <c r="E25" s="23"/>
      <c r="F25" s="6"/>
      <c r="G25" s="6"/>
      <c r="H25" s="2" t="s">
        <v>980</v>
      </c>
      <c r="I25" s="11" t="b">
        <v>0</v>
      </c>
    </row>
    <row r="26" spans="1:9" ht="17.25" customHeight="1">
      <c r="A26" s="22" t="s">
        <v>286</v>
      </c>
      <c r="B26" s="7"/>
      <c r="C26" s="53" t="str">
        <f>IF(I26=TRUE,$D$5&amp;" J4"," ")</f>
        <v> </v>
      </c>
      <c r="D26" s="53"/>
      <c r="E26" s="23"/>
      <c r="F26" s="6"/>
      <c r="G26" s="6"/>
      <c r="H26" s="8" t="s">
        <v>282</v>
      </c>
      <c r="I26" s="11" t="b">
        <v>0</v>
      </c>
    </row>
    <row r="27" spans="1:9" ht="17.25" customHeight="1">
      <c r="A27" s="22" t="s">
        <v>287</v>
      </c>
      <c r="B27" s="7"/>
      <c r="C27" s="53" t="str">
        <f>IF(I27=TRUE,$D$5&amp;" J5"," ")</f>
        <v> </v>
      </c>
      <c r="D27" s="53"/>
      <c r="E27" s="23"/>
      <c r="F27" s="6"/>
      <c r="G27" s="6"/>
      <c r="H27" s="8"/>
      <c r="I27" s="11" t="b">
        <v>0</v>
      </c>
    </row>
    <row r="28" spans="1:9" ht="17.25" customHeight="1" thickBot="1">
      <c r="A28" s="24" t="s">
        <v>288</v>
      </c>
      <c r="B28" s="9"/>
      <c r="C28" s="86" t="str">
        <f>IF(I28=TRUE,$D$5&amp;" J6"," ")</f>
        <v> </v>
      </c>
      <c r="D28" s="86"/>
      <c r="E28" s="25"/>
      <c r="F28" s="6"/>
      <c r="G28" s="6"/>
      <c r="I28" s="11" t="b">
        <v>0</v>
      </c>
    </row>
    <row r="29" spans="1:9" ht="17.25" customHeight="1" thickTop="1">
      <c r="A29" s="22" t="s">
        <v>289</v>
      </c>
      <c r="B29" s="5"/>
      <c r="C29" s="53" t="str">
        <f>IF(I29=TRUE,$D$5&amp;" S1"," ")</f>
        <v> </v>
      </c>
      <c r="D29" s="53"/>
      <c r="E29" s="23"/>
      <c r="H29" s="2" t="s">
        <v>982</v>
      </c>
      <c r="I29" s="11" t="b">
        <v>0</v>
      </c>
    </row>
    <row r="30" spans="1:9" ht="17.25" customHeight="1">
      <c r="A30" s="22" t="s">
        <v>290</v>
      </c>
      <c r="B30" s="7"/>
      <c r="C30" s="53" t="str">
        <f>IF(I30=TRUE,$D$5&amp;" S2"," ")</f>
        <v> </v>
      </c>
      <c r="D30" s="53"/>
      <c r="E30" s="23"/>
      <c r="H30" s="2" t="s">
        <v>980</v>
      </c>
      <c r="I30" s="11" t="b">
        <v>0</v>
      </c>
    </row>
    <row r="31" spans="1:9" ht="17.25" customHeight="1">
      <c r="A31" s="22" t="s">
        <v>291</v>
      </c>
      <c r="B31" s="7"/>
      <c r="C31" s="53" t="str">
        <f>IF(I31=TRUE,$D$5&amp;" S3"," ")</f>
        <v> </v>
      </c>
      <c r="D31" s="53"/>
      <c r="E31" s="23"/>
      <c r="H31" s="8" t="s">
        <v>282</v>
      </c>
      <c r="I31" s="11" t="b">
        <v>0</v>
      </c>
    </row>
    <row r="32" spans="1:9" ht="17.25" customHeight="1">
      <c r="A32" s="22" t="s">
        <v>292</v>
      </c>
      <c r="B32" s="7"/>
      <c r="C32" s="53" t="str">
        <f>IF(I32=TRUE,$D$5&amp;" S4"," ")</f>
        <v> </v>
      </c>
      <c r="D32" s="53"/>
      <c r="E32" s="23"/>
      <c r="H32" s="8"/>
      <c r="I32" s="11" t="b">
        <v>0</v>
      </c>
    </row>
    <row r="33" spans="1:9" ht="17.25" customHeight="1">
      <c r="A33" s="22" t="s">
        <v>293</v>
      </c>
      <c r="B33" s="7"/>
      <c r="C33" s="53" t="str">
        <f>IF(I33=TRUE,$D$5&amp;" S5"," ")</f>
        <v> </v>
      </c>
      <c r="D33" s="53"/>
      <c r="E33" s="23"/>
      <c r="I33" s="11" t="b">
        <v>0</v>
      </c>
    </row>
    <row r="34" spans="1:9" ht="17.25" customHeight="1" thickBot="1">
      <c r="A34" s="33" t="s">
        <v>294</v>
      </c>
      <c r="B34" s="36"/>
      <c r="C34" s="85" t="str">
        <f>IF(I34=TRUE,$D$5&amp;" S6"," ")</f>
        <v> </v>
      </c>
      <c r="D34" s="85"/>
      <c r="E34" s="34"/>
      <c r="I34" s="11" t="b">
        <v>0</v>
      </c>
    </row>
    <row r="35" spans="1:9" ht="17.25" customHeight="1" thickTop="1">
      <c r="A35" s="19" t="s">
        <v>295</v>
      </c>
      <c r="B35" s="20"/>
      <c r="C35" s="75" t="str">
        <f>IF(I35=TRUE,$D$5&amp;" M1"," ")</f>
        <v> </v>
      </c>
      <c r="D35" s="75"/>
      <c r="E35" s="21"/>
      <c r="H35" s="2" t="s">
        <v>814</v>
      </c>
      <c r="I35" s="11" t="b">
        <v>0</v>
      </c>
    </row>
    <row r="36" spans="1:9" ht="17.25" customHeight="1">
      <c r="A36" s="22" t="s">
        <v>296</v>
      </c>
      <c r="B36" s="7"/>
      <c r="C36" s="53" t="str">
        <f>IF(I36=TRUE,$D$5&amp;" M2"," ")</f>
        <v> </v>
      </c>
      <c r="D36" s="53"/>
      <c r="E36" s="26"/>
      <c r="H36" s="2" t="s">
        <v>226</v>
      </c>
      <c r="I36" s="11" t="b">
        <v>0</v>
      </c>
    </row>
    <row r="37" spans="1:9" ht="17.25" customHeight="1">
      <c r="A37" s="22" t="s">
        <v>297</v>
      </c>
      <c r="B37" s="7"/>
      <c r="C37" s="53" t="str">
        <f>IF(I37=TRUE,$D$5&amp;" M3"," ")</f>
        <v> </v>
      </c>
      <c r="D37" s="53"/>
      <c r="E37" s="26"/>
      <c r="H37" s="2" t="s">
        <v>301</v>
      </c>
      <c r="I37" s="11" t="b">
        <v>0</v>
      </c>
    </row>
    <row r="38" spans="1:9" ht="17.25" customHeight="1">
      <c r="A38" s="22" t="s">
        <v>298</v>
      </c>
      <c r="B38" s="7"/>
      <c r="C38" s="53" t="str">
        <f>IF(I38=TRUE,$D$5&amp;" M4"," ")</f>
        <v> </v>
      </c>
      <c r="D38" s="53"/>
      <c r="E38" s="26"/>
      <c r="H38" s="2" t="s">
        <v>227</v>
      </c>
      <c r="I38" s="11" t="b">
        <v>0</v>
      </c>
    </row>
    <row r="39" spans="1:9" ht="17.25" customHeight="1">
      <c r="A39" s="22" t="s">
        <v>299</v>
      </c>
      <c r="B39" s="7"/>
      <c r="C39" s="53" t="str">
        <f>IF(I39=TRUE,$D$5&amp;" M5"," ")</f>
        <v> </v>
      </c>
      <c r="D39" s="53"/>
      <c r="E39" s="26"/>
      <c r="I39" s="11" t="b">
        <v>0</v>
      </c>
    </row>
    <row r="40" spans="1:9" ht="17.25" customHeight="1" thickBot="1">
      <c r="A40" s="24" t="s">
        <v>300</v>
      </c>
      <c r="B40" s="10"/>
      <c r="C40" s="86" t="str">
        <f>IF(I40=TRUE,$D$5&amp;" M6"," ")</f>
        <v> </v>
      </c>
      <c r="D40" s="86"/>
      <c r="E40" s="25"/>
      <c r="I40" s="11" t="b">
        <v>0</v>
      </c>
    </row>
    <row r="41" spans="1:9" ht="17.25" customHeight="1" thickBot="1" thickTop="1">
      <c r="A41" s="44"/>
      <c r="B41" s="8"/>
      <c r="C41" s="28"/>
      <c r="D41" s="28"/>
      <c r="E41" s="43"/>
      <c r="I41" s="11"/>
    </row>
    <row r="42" spans="1:8" ht="17.25" customHeight="1" thickBot="1" thickTop="1">
      <c r="A42" s="47" t="s">
        <v>977</v>
      </c>
      <c r="B42" s="48"/>
      <c r="C42" s="47" t="s">
        <v>978</v>
      </c>
      <c r="D42" s="49"/>
      <c r="E42" s="50"/>
      <c r="H42" s="11"/>
    </row>
    <row r="43" spans="1:8" ht="17.25" customHeight="1" thickTop="1">
      <c r="A43" s="46"/>
      <c r="B43" s="46"/>
      <c r="C43" s="46"/>
      <c r="D43" s="28"/>
      <c r="E43" s="45"/>
      <c r="H43" s="11"/>
    </row>
    <row r="44" spans="1:2" ht="13.5" thickBot="1">
      <c r="A44" s="32" t="s">
        <v>817</v>
      </c>
      <c r="B44" s="35"/>
    </row>
    <row r="45" spans="1:5" ht="13.5" thickTop="1">
      <c r="A45" s="98"/>
      <c r="B45" s="99"/>
      <c r="C45" s="99"/>
      <c r="D45" s="99"/>
      <c r="E45" s="100"/>
    </row>
    <row r="46" spans="1:5" ht="12.75">
      <c r="A46" s="101"/>
      <c r="B46" s="102"/>
      <c r="C46" s="102"/>
      <c r="D46" s="102"/>
      <c r="E46" s="103"/>
    </row>
    <row r="47" spans="1:5" ht="12.75">
      <c r="A47" s="101"/>
      <c r="B47" s="102"/>
      <c r="C47" s="102"/>
      <c r="D47" s="102"/>
      <c r="E47" s="103"/>
    </row>
    <row r="48" spans="1:5" ht="13.5" thickBot="1">
      <c r="A48" s="104"/>
      <c r="B48" s="105"/>
      <c r="C48" s="105"/>
      <c r="D48" s="105"/>
      <c r="E48" s="106"/>
    </row>
    <row r="49" spans="1:5" ht="14.25" thickBot="1" thickTop="1">
      <c r="A49" s="37"/>
      <c r="B49" s="37"/>
      <c r="C49" s="37"/>
      <c r="D49" s="37"/>
      <c r="E49" s="37"/>
    </row>
    <row r="50" spans="1:7" ht="13.5" thickTop="1">
      <c r="A50" s="89" t="s">
        <v>979</v>
      </c>
      <c r="B50" s="90"/>
      <c r="C50" s="90"/>
      <c r="D50" s="90"/>
      <c r="E50" s="90"/>
      <c r="F50" s="90"/>
      <c r="G50" s="91"/>
    </row>
    <row r="51" spans="1:7" ht="12.75">
      <c r="A51" s="92"/>
      <c r="B51" s="93"/>
      <c r="C51" s="93"/>
      <c r="D51" s="93"/>
      <c r="E51" s="93"/>
      <c r="F51" s="93"/>
      <c r="G51" s="94"/>
    </row>
    <row r="52" spans="1:7" ht="12.75">
      <c r="A52" s="92"/>
      <c r="B52" s="93"/>
      <c r="C52" s="93"/>
      <c r="D52" s="93"/>
      <c r="E52" s="93"/>
      <c r="F52" s="93"/>
      <c r="G52" s="94"/>
    </row>
    <row r="53" spans="1:7" ht="12.75">
      <c r="A53" s="92"/>
      <c r="B53" s="93"/>
      <c r="C53" s="93"/>
      <c r="D53" s="93"/>
      <c r="E53" s="93"/>
      <c r="F53" s="93"/>
      <c r="G53" s="94"/>
    </row>
    <row r="54" spans="1:7" ht="12.75">
      <c r="A54" s="92"/>
      <c r="B54" s="93"/>
      <c r="C54" s="93"/>
      <c r="D54" s="93"/>
      <c r="E54" s="93"/>
      <c r="F54" s="93"/>
      <c r="G54" s="94"/>
    </row>
    <row r="55" spans="1:7" ht="12.75">
      <c r="A55" s="92"/>
      <c r="B55" s="93"/>
      <c r="C55" s="93"/>
      <c r="D55" s="93"/>
      <c r="E55" s="93"/>
      <c r="F55" s="93"/>
      <c r="G55" s="94"/>
    </row>
    <row r="56" spans="1:7" ht="12.75">
      <c r="A56" s="92"/>
      <c r="B56" s="93"/>
      <c r="C56" s="93"/>
      <c r="D56" s="93"/>
      <c r="E56" s="93"/>
      <c r="F56" s="93"/>
      <c r="G56" s="94"/>
    </row>
    <row r="57" spans="1:7" ht="12.75">
      <c r="A57" s="92"/>
      <c r="B57" s="93"/>
      <c r="C57" s="93"/>
      <c r="D57" s="93"/>
      <c r="E57" s="93"/>
      <c r="F57" s="93"/>
      <c r="G57" s="94"/>
    </row>
    <row r="58" spans="1:7" ht="12.75">
      <c r="A58" s="92"/>
      <c r="B58" s="93"/>
      <c r="C58" s="93"/>
      <c r="D58" s="93"/>
      <c r="E58" s="93"/>
      <c r="F58" s="93"/>
      <c r="G58" s="94"/>
    </row>
    <row r="59" spans="1:7" ht="12.75">
      <c r="A59" s="92"/>
      <c r="B59" s="93"/>
      <c r="C59" s="93"/>
      <c r="D59" s="93"/>
      <c r="E59" s="93"/>
      <c r="F59" s="93"/>
      <c r="G59" s="94"/>
    </row>
    <row r="60" spans="1:7" ht="12.75">
      <c r="A60" s="92"/>
      <c r="B60" s="93"/>
      <c r="C60" s="93"/>
      <c r="D60" s="93"/>
      <c r="E60" s="93"/>
      <c r="F60" s="93"/>
      <c r="G60" s="94"/>
    </row>
    <row r="61" spans="1:7" ht="12.75">
      <c r="A61" s="92"/>
      <c r="B61" s="93"/>
      <c r="C61" s="93"/>
      <c r="D61" s="93"/>
      <c r="E61" s="93"/>
      <c r="F61" s="93"/>
      <c r="G61" s="94"/>
    </row>
    <row r="62" spans="1:7" ht="12.75">
      <c r="A62" s="92"/>
      <c r="B62" s="93"/>
      <c r="C62" s="93"/>
      <c r="D62" s="93"/>
      <c r="E62" s="93"/>
      <c r="F62" s="93"/>
      <c r="G62" s="94"/>
    </row>
    <row r="63" spans="1:7" ht="12.75">
      <c r="A63" s="92"/>
      <c r="B63" s="93"/>
      <c r="C63" s="93"/>
      <c r="D63" s="93"/>
      <c r="E63" s="93"/>
      <c r="F63" s="93"/>
      <c r="G63" s="94"/>
    </row>
    <row r="64" spans="1:7" ht="12.75">
      <c r="A64" s="92"/>
      <c r="B64" s="93"/>
      <c r="C64" s="93"/>
      <c r="D64" s="93"/>
      <c r="E64" s="93"/>
      <c r="F64" s="93"/>
      <c r="G64" s="94"/>
    </row>
    <row r="65" spans="1:7" ht="12.75">
      <c r="A65" s="92"/>
      <c r="B65" s="93"/>
      <c r="C65" s="93"/>
      <c r="D65" s="93"/>
      <c r="E65" s="93"/>
      <c r="F65" s="93"/>
      <c r="G65" s="94"/>
    </row>
    <row r="66" spans="1:7" ht="12.75">
      <c r="A66" s="92"/>
      <c r="B66" s="93"/>
      <c r="C66" s="93"/>
      <c r="D66" s="93"/>
      <c r="E66" s="93"/>
      <c r="F66" s="93"/>
      <c r="G66" s="94"/>
    </row>
    <row r="67" spans="1:7" ht="12.75">
      <c r="A67" s="92"/>
      <c r="B67" s="93"/>
      <c r="C67" s="93"/>
      <c r="D67" s="93"/>
      <c r="E67" s="93"/>
      <c r="F67" s="93"/>
      <c r="G67" s="94"/>
    </row>
    <row r="68" spans="1:7" ht="12.75">
      <c r="A68" s="92"/>
      <c r="B68" s="93"/>
      <c r="C68" s="93"/>
      <c r="D68" s="93"/>
      <c r="E68" s="93"/>
      <c r="F68" s="93"/>
      <c r="G68" s="94"/>
    </row>
    <row r="69" spans="1:7" ht="12.75">
      <c r="A69" s="92"/>
      <c r="B69" s="93"/>
      <c r="C69" s="93"/>
      <c r="D69" s="93"/>
      <c r="E69" s="93"/>
      <c r="F69" s="93"/>
      <c r="G69" s="94"/>
    </row>
    <row r="70" spans="1:7" ht="13.5" thickBot="1">
      <c r="A70" s="95"/>
      <c r="B70" s="96"/>
      <c r="C70" s="96"/>
      <c r="D70" s="96"/>
      <c r="E70" s="96"/>
      <c r="F70" s="96"/>
      <c r="G70" s="97"/>
    </row>
    <row r="71" ht="13.5" thickTop="1"/>
  </sheetData>
  <sheetProtection/>
  <mergeCells count="34">
    <mergeCell ref="C35:D35"/>
    <mergeCell ref="C36:D36"/>
    <mergeCell ref="C37:D37"/>
    <mergeCell ref="C31:D31"/>
    <mergeCell ref="A50:G70"/>
    <mergeCell ref="C39:D39"/>
    <mergeCell ref="C40:D40"/>
    <mergeCell ref="C38:D38"/>
    <mergeCell ref="A45:E48"/>
    <mergeCell ref="A5:C5"/>
    <mergeCell ref="C34:D34"/>
    <mergeCell ref="C27:D27"/>
    <mergeCell ref="C28:D28"/>
    <mergeCell ref="A13:C13"/>
    <mergeCell ref="C29:D29"/>
    <mergeCell ref="C30:D30"/>
    <mergeCell ref="C25:D25"/>
    <mergeCell ref="C26:D26"/>
    <mergeCell ref="A10:C10"/>
    <mergeCell ref="E4:G13"/>
    <mergeCell ref="E21:G22"/>
    <mergeCell ref="C23:D23"/>
    <mergeCell ref="C24:D24"/>
    <mergeCell ref="A6:C6"/>
    <mergeCell ref="A7:C7"/>
    <mergeCell ref="A8:C8"/>
    <mergeCell ref="A9:C9"/>
    <mergeCell ref="A4:C4"/>
    <mergeCell ref="A21:D22"/>
    <mergeCell ref="A11:C11"/>
    <mergeCell ref="C32:D32"/>
    <mergeCell ref="C33:D33"/>
    <mergeCell ref="A14:B20"/>
    <mergeCell ref="A12:C12"/>
  </mergeCells>
  <dataValidations count="3">
    <dataValidation type="list" allowBlank="1" showInputMessage="1" showErrorMessage="1" promptTitle="Spielklasse" prompt="Bitte hier die Spielklasse über das Dropdownmenü auswählen" sqref="E35:E41">
      <formula1>$H$35:$H$38</formula1>
    </dataValidation>
    <dataValidation type="list" allowBlank="1" showInputMessage="1" showErrorMessage="1" promptTitle="Spielklasse" prompt="Bitte hier die Spielklasse über das Dropdownmenü auswählen" sqref="E23:E28">
      <formula1>$H$23:$H$26</formula1>
    </dataValidation>
    <dataValidation type="list" allowBlank="1" showInputMessage="1" showErrorMessage="1" promptTitle="Spielklasse" prompt="Bitte hier die Spielklasse über das Dropdownmenü auswählen" sqref="E29:E34">
      <formula1>$H$29:$H$31</formula1>
    </dataValidation>
  </dataValidations>
  <printOptions/>
  <pageMargins left="0.62" right="0.75" top="0.25" bottom="0.24" header="0.17" footer="0.17"/>
  <pageSetup fitToHeight="1" fitToWidth="1"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44"/>
  <sheetViews>
    <sheetView workbookViewId="0" topLeftCell="A1">
      <pane ySplit="1" topLeftCell="BM2" activePane="bottomLeft" state="frozen"/>
      <selection pane="topLeft" activeCell="A1" sqref="A1"/>
      <selection pane="bottomLeft" activeCell="G13" sqref="G13"/>
    </sheetView>
  </sheetViews>
  <sheetFormatPr defaultColWidth="11.421875" defaultRowHeight="12.75"/>
  <cols>
    <col min="1" max="1" width="8.140625" style="0" bestFit="1" customWidth="1"/>
    <col min="2" max="2" width="20.7109375" style="0" bestFit="1" customWidth="1"/>
    <col min="3" max="3" width="16.8515625" style="0" bestFit="1" customWidth="1"/>
    <col min="4" max="4" width="18.28125" style="0" bestFit="1" customWidth="1"/>
    <col min="5" max="5" width="28.8515625" style="0" bestFit="1" customWidth="1"/>
    <col min="6" max="6" width="7.57421875" style="0" bestFit="1" customWidth="1"/>
    <col min="7" max="7" width="29.421875" style="0" customWidth="1"/>
    <col min="8" max="8" width="16.57421875" style="0" bestFit="1" customWidth="1"/>
    <col min="9" max="9" width="13.57421875" style="0" bestFit="1" customWidth="1"/>
    <col min="10" max="10" width="40.28125" style="0" bestFit="1" customWidth="1"/>
    <col min="11" max="16384" width="9.140625" style="1" customWidth="1"/>
  </cols>
  <sheetData>
    <row r="1" spans="1:12" ht="12.75">
      <c r="A1" s="13" t="s">
        <v>231</v>
      </c>
      <c r="B1" s="13" t="s">
        <v>232</v>
      </c>
      <c r="C1" s="13" t="s">
        <v>233</v>
      </c>
      <c r="D1" s="13" t="s">
        <v>234</v>
      </c>
      <c r="E1" s="13" t="s">
        <v>235</v>
      </c>
      <c r="F1" s="13" t="s">
        <v>303</v>
      </c>
      <c r="G1" s="13" t="s">
        <v>236</v>
      </c>
      <c r="H1" s="13" t="s">
        <v>237</v>
      </c>
      <c r="I1" s="13" t="s">
        <v>238</v>
      </c>
      <c r="J1" s="13" t="s">
        <v>239</v>
      </c>
      <c r="K1" s="13" t="s">
        <v>240</v>
      </c>
      <c r="L1" s="13" t="s">
        <v>241</v>
      </c>
    </row>
    <row r="2" spans="1:12" ht="12.75">
      <c r="A2" s="42">
        <v>1</v>
      </c>
      <c r="B2" s="42" t="s">
        <v>304</v>
      </c>
      <c r="C2" s="42" t="s">
        <v>435</v>
      </c>
      <c r="D2" s="42" t="s">
        <v>250</v>
      </c>
      <c r="E2" s="42" t="s">
        <v>574</v>
      </c>
      <c r="F2" s="42" t="s">
        <v>666</v>
      </c>
      <c r="G2" s="42" t="s">
        <v>754</v>
      </c>
      <c r="H2" s="42"/>
      <c r="J2" s="42" t="s">
        <v>130</v>
      </c>
      <c r="K2" s="42">
        <v>0</v>
      </c>
      <c r="L2" s="42">
        <v>0</v>
      </c>
    </row>
    <row r="3" spans="1:12" ht="12.75">
      <c r="A3" s="42">
        <v>18</v>
      </c>
      <c r="B3" s="42" t="s">
        <v>305</v>
      </c>
      <c r="C3" s="42" t="s">
        <v>436</v>
      </c>
      <c r="D3" s="42" t="s">
        <v>533</v>
      </c>
      <c r="E3" s="42" t="s">
        <v>575</v>
      </c>
      <c r="F3" s="42" t="s">
        <v>667</v>
      </c>
      <c r="G3" s="42" t="s">
        <v>1028</v>
      </c>
      <c r="H3" s="42" t="s">
        <v>0</v>
      </c>
      <c r="J3" s="42" t="s">
        <v>900</v>
      </c>
      <c r="K3" s="42">
        <v>2</v>
      </c>
      <c r="L3" s="42">
        <v>2</v>
      </c>
    </row>
    <row r="4" spans="1:12" ht="12.75">
      <c r="A4" s="42">
        <v>20</v>
      </c>
      <c r="B4" s="42" t="s">
        <v>306</v>
      </c>
      <c r="C4" s="42" t="s">
        <v>437</v>
      </c>
      <c r="D4" s="42" t="s">
        <v>534</v>
      </c>
      <c r="E4" s="42" t="s">
        <v>1029</v>
      </c>
      <c r="F4" s="42" t="s">
        <v>1030</v>
      </c>
      <c r="G4" s="42" t="s">
        <v>1031</v>
      </c>
      <c r="H4" s="42" t="s">
        <v>1032</v>
      </c>
      <c r="J4" s="42" t="s">
        <v>131</v>
      </c>
      <c r="K4" s="42">
        <v>5</v>
      </c>
      <c r="L4" s="42">
        <v>2</v>
      </c>
    </row>
    <row r="5" spans="1:12" ht="12.75">
      <c r="A5" s="42">
        <v>27</v>
      </c>
      <c r="B5" s="42" t="s">
        <v>307</v>
      </c>
      <c r="C5" s="42" t="s">
        <v>438</v>
      </c>
      <c r="D5" s="42" t="s">
        <v>535</v>
      </c>
      <c r="E5" s="42" t="s">
        <v>576</v>
      </c>
      <c r="F5" s="42" t="s">
        <v>668</v>
      </c>
      <c r="G5" s="42" t="s">
        <v>754</v>
      </c>
      <c r="H5" s="42" t="s">
        <v>1</v>
      </c>
      <c r="J5" s="42" t="s">
        <v>132</v>
      </c>
      <c r="K5" s="42">
        <v>10</v>
      </c>
      <c r="L5" s="42">
        <v>5</v>
      </c>
    </row>
    <row r="6" spans="1:12" ht="12.75">
      <c r="A6" s="42">
        <v>33</v>
      </c>
      <c r="B6" s="42" t="s">
        <v>308</v>
      </c>
      <c r="C6" s="42" t="s">
        <v>439</v>
      </c>
      <c r="D6" s="42" t="s">
        <v>252</v>
      </c>
      <c r="E6" s="42" t="s">
        <v>1033</v>
      </c>
      <c r="F6" s="42" t="s">
        <v>1034</v>
      </c>
      <c r="G6" s="42" t="s">
        <v>756</v>
      </c>
      <c r="H6" s="42" t="s">
        <v>1035</v>
      </c>
      <c r="I6" t="s">
        <v>1036</v>
      </c>
      <c r="J6" s="42" t="s">
        <v>133</v>
      </c>
      <c r="K6" s="42">
        <v>3</v>
      </c>
      <c r="L6" s="42">
        <v>1</v>
      </c>
    </row>
    <row r="7" spans="1:12" ht="12.75">
      <c r="A7" s="42">
        <v>42</v>
      </c>
      <c r="B7" s="42" t="s">
        <v>309</v>
      </c>
      <c r="C7" s="42" t="s">
        <v>440</v>
      </c>
      <c r="D7" s="42" t="s">
        <v>536</v>
      </c>
      <c r="E7" s="42" t="s">
        <v>577</v>
      </c>
      <c r="F7" s="42" t="s">
        <v>670</v>
      </c>
      <c r="G7" s="42" t="s">
        <v>756</v>
      </c>
      <c r="H7" s="42" t="s">
        <v>2</v>
      </c>
      <c r="I7" t="s">
        <v>83</v>
      </c>
      <c r="J7" s="42" t="s">
        <v>134</v>
      </c>
      <c r="K7" s="42">
        <v>5</v>
      </c>
      <c r="L7" s="42">
        <v>2</v>
      </c>
    </row>
    <row r="8" spans="1:12" ht="12.75">
      <c r="A8" s="42">
        <v>44</v>
      </c>
      <c r="B8" s="42" t="s">
        <v>310</v>
      </c>
      <c r="C8" s="42" t="s">
        <v>818</v>
      </c>
      <c r="D8" s="42" t="s">
        <v>246</v>
      </c>
      <c r="E8" s="42" t="s">
        <v>849</v>
      </c>
      <c r="F8" s="42" t="s">
        <v>850</v>
      </c>
      <c r="G8" s="42" t="s">
        <v>901</v>
      </c>
      <c r="H8" s="42" t="s">
        <v>902</v>
      </c>
      <c r="J8" s="42"/>
      <c r="K8" s="42">
        <v>3</v>
      </c>
      <c r="L8" s="42">
        <v>2</v>
      </c>
    </row>
    <row r="9" spans="1:12" ht="12.75">
      <c r="A9" s="42">
        <v>45</v>
      </c>
      <c r="B9" s="42" t="s">
        <v>311</v>
      </c>
      <c r="C9" s="42" t="s">
        <v>441</v>
      </c>
      <c r="D9" s="42" t="s">
        <v>278</v>
      </c>
      <c r="E9" s="42" t="s">
        <v>578</v>
      </c>
      <c r="F9" s="42" t="s">
        <v>671</v>
      </c>
      <c r="G9" s="42" t="s">
        <v>757</v>
      </c>
      <c r="H9" s="42" t="s">
        <v>3</v>
      </c>
      <c r="I9" t="s">
        <v>84</v>
      </c>
      <c r="J9" s="42" t="s">
        <v>135</v>
      </c>
      <c r="K9" s="42">
        <v>0</v>
      </c>
      <c r="L9" s="42">
        <v>0</v>
      </c>
    </row>
    <row r="10" spans="1:12" ht="12.75">
      <c r="A10" s="42">
        <v>49</v>
      </c>
      <c r="B10" s="42" t="s">
        <v>312</v>
      </c>
      <c r="C10" s="42" t="s">
        <v>442</v>
      </c>
      <c r="D10" s="42" t="s">
        <v>251</v>
      </c>
      <c r="E10" s="42" t="s">
        <v>851</v>
      </c>
      <c r="F10" s="42" t="s">
        <v>672</v>
      </c>
      <c r="G10" s="42" t="s">
        <v>758</v>
      </c>
      <c r="H10" s="42" t="s">
        <v>903</v>
      </c>
      <c r="I10" t="s">
        <v>85</v>
      </c>
      <c r="J10" s="42" t="s">
        <v>136</v>
      </c>
      <c r="K10" s="42">
        <v>4</v>
      </c>
      <c r="L10" s="42">
        <v>4</v>
      </c>
    </row>
    <row r="11" spans="1:12" ht="12.75">
      <c r="A11" s="42">
        <v>60</v>
      </c>
      <c r="B11" s="42" t="s">
        <v>313</v>
      </c>
      <c r="C11" s="42" t="s">
        <v>443</v>
      </c>
      <c r="D11" s="42" t="s">
        <v>537</v>
      </c>
      <c r="E11" s="42" t="s">
        <v>579</v>
      </c>
      <c r="F11" s="42" t="s">
        <v>673</v>
      </c>
      <c r="G11" s="42" t="s">
        <v>759</v>
      </c>
      <c r="H11" s="42" t="s">
        <v>4</v>
      </c>
      <c r="I11" t="s">
        <v>86</v>
      </c>
      <c r="J11" s="42" t="s">
        <v>137</v>
      </c>
      <c r="K11" s="42">
        <v>6</v>
      </c>
      <c r="L11" s="42">
        <v>4</v>
      </c>
    </row>
    <row r="12" spans="1:12" ht="12.75">
      <c r="A12" s="42">
        <v>65</v>
      </c>
      <c r="B12" s="42" t="s">
        <v>314</v>
      </c>
      <c r="C12" s="42" t="s">
        <v>263</v>
      </c>
      <c r="D12" s="42" t="s">
        <v>249</v>
      </c>
      <c r="E12" s="42" t="s">
        <v>580</v>
      </c>
      <c r="F12" s="42" t="s">
        <v>674</v>
      </c>
      <c r="G12" s="42" t="s">
        <v>760</v>
      </c>
      <c r="H12" s="42" t="s">
        <v>5</v>
      </c>
      <c r="J12" s="42" t="s">
        <v>138</v>
      </c>
      <c r="K12" s="42">
        <v>0</v>
      </c>
      <c r="L12" s="42">
        <v>0</v>
      </c>
    </row>
    <row r="13" spans="1:12" ht="12.75">
      <c r="A13" s="42">
        <v>90</v>
      </c>
      <c r="B13" s="42" t="s">
        <v>315</v>
      </c>
      <c r="C13" s="42" t="s">
        <v>444</v>
      </c>
      <c r="D13" s="42" t="s">
        <v>538</v>
      </c>
      <c r="E13" s="42" t="s">
        <v>581</v>
      </c>
      <c r="F13" s="42" t="s">
        <v>675</v>
      </c>
      <c r="G13" s="42" t="s">
        <v>761</v>
      </c>
      <c r="H13" s="42" t="s">
        <v>6</v>
      </c>
      <c r="I13" t="s">
        <v>87</v>
      </c>
      <c r="J13" s="42" t="s">
        <v>139</v>
      </c>
      <c r="K13" s="42">
        <v>5</v>
      </c>
      <c r="L13" s="42">
        <v>1</v>
      </c>
    </row>
    <row r="14" spans="1:12" ht="12.75">
      <c r="A14" s="42">
        <v>99</v>
      </c>
      <c r="B14" s="42" t="s">
        <v>316</v>
      </c>
      <c r="C14" s="42" t="s">
        <v>1037</v>
      </c>
      <c r="D14" s="42" t="s">
        <v>259</v>
      </c>
      <c r="E14" s="42" t="s">
        <v>1038</v>
      </c>
      <c r="F14" s="42" t="s">
        <v>1039</v>
      </c>
      <c r="G14" s="42" t="s">
        <v>756</v>
      </c>
      <c r="H14" s="42"/>
      <c r="I14" t="s">
        <v>1040</v>
      </c>
      <c r="J14" s="42" t="s">
        <v>1041</v>
      </c>
      <c r="K14" s="42">
        <v>6</v>
      </c>
      <c r="L14" s="42">
        <v>3</v>
      </c>
    </row>
    <row r="15" spans="1:12" ht="12.75">
      <c r="A15" s="42">
        <v>121</v>
      </c>
      <c r="B15" s="42" t="s">
        <v>317</v>
      </c>
      <c r="C15" s="42" t="s">
        <v>445</v>
      </c>
      <c r="D15" s="42" t="s">
        <v>260</v>
      </c>
      <c r="E15" s="42" t="s">
        <v>582</v>
      </c>
      <c r="F15" s="42" t="s">
        <v>676</v>
      </c>
      <c r="G15" s="42" t="s">
        <v>762</v>
      </c>
      <c r="H15" s="42" t="s">
        <v>7</v>
      </c>
      <c r="J15" s="42" t="s">
        <v>904</v>
      </c>
      <c r="K15" s="42">
        <v>6</v>
      </c>
      <c r="L15" s="42">
        <v>4</v>
      </c>
    </row>
    <row r="16" spans="1:12" ht="12.75">
      <c r="A16" s="42">
        <v>123</v>
      </c>
      <c r="B16" s="42" t="s">
        <v>318</v>
      </c>
      <c r="C16" s="42" t="s">
        <v>446</v>
      </c>
      <c r="D16" s="42" t="s">
        <v>539</v>
      </c>
      <c r="E16" s="42" t="s">
        <v>583</v>
      </c>
      <c r="F16" s="42" t="s">
        <v>677</v>
      </c>
      <c r="G16" s="42" t="s">
        <v>763</v>
      </c>
      <c r="H16" s="42" t="s">
        <v>8</v>
      </c>
      <c r="I16" t="s">
        <v>88</v>
      </c>
      <c r="J16" s="42" t="s">
        <v>905</v>
      </c>
      <c r="K16" s="42">
        <v>1</v>
      </c>
      <c r="L16" s="42">
        <v>1</v>
      </c>
    </row>
    <row r="17" spans="1:12" ht="12.75">
      <c r="A17" s="42">
        <v>132</v>
      </c>
      <c r="B17" s="42" t="s">
        <v>319</v>
      </c>
      <c r="C17" s="42" t="s">
        <v>447</v>
      </c>
      <c r="D17" s="42" t="s">
        <v>540</v>
      </c>
      <c r="E17" s="42" t="s">
        <v>584</v>
      </c>
      <c r="F17" s="42" t="s">
        <v>678</v>
      </c>
      <c r="G17" s="42" t="s">
        <v>754</v>
      </c>
      <c r="H17" s="42" t="s">
        <v>9</v>
      </c>
      <c r="I17" t="s">
        <v>1042</v>
      </c>
      <c r="J17" s="42" t="s">
        <v>140</v>
      </c>
      <c r="K17" s="42">
        <v>4</v>
      </c>
      <c r="L17" s="42">
        <v>3</v>
      </c>
    </row>
    <row r="18" spans="1:12" ht="12.75">
      <c r="A18" s="42">
        <v>143</v>
      </c>
      <c r="B18" s="42" t="s">
        <v>320</v>
      </c>
      <c r="C18" s="42" t="s">
        <v>448</v>
      </c>
      <c r="D18" s="42" t="s">
        <v>540</v>
      </c>
      <c r="E18" s="42" t="s">
        <v>585</v>
      </c>
      <c r="F18" s="42" t="s">
        <v>679</v>
      </c>
      <c r="G18" s="42" t="s">
        <v>764</v>
      </c>
      <c r="H18" s="42" t="s">
        <v>10</v>
      </c>
      <c r="J18" s="42" t="s">
        <v>141</v>
      </c>
      <c r="K18" s="42">
        <v>0</v>
      </c>
      <c r="L18" s="42">
        <v>0</v>
      </c>
    </row>
    <row r="19" spans="1:12" ht="12.75">
      <c r="A19" s="42">
        <v>144</v>
      </c>
      <c r="B19" s="42" t="s">
        <v>321</v>
      </c>
      <c r="C19" s="42" t="s">
        <v>819</v>
      </c>
      <c r="D19" s="42" t="s">
        <v>852</v>
      </c>
      <c r="E19" s="42" t="s">
        <v>853</v>
      </c>
      <c r="F19" s="42" t="s">
        <v>721</v>
      </c>
      <c r="G19" s="42" t="s">
        <v>765</v>
      </c>
      <c r="H19" s="42" t="s">
        <v>906</v>
      </c>
      <c r="J19" s="42"/>
      <c r="K19" s="42">
        <v>0</v>
      </c>
      <c r="L19" s="42">
        <v>0</v>
      </c>
    </row>
    <row r="20" spans="1:12" ht="12.75">
      <c r="A20" s="42">
        <v>145</v>
      </c>
      <c r="B20" s="42" t="s">
        <v>322</v>
      </c>
      <c r="C20" s="42" t="s">
        <v>820</v>
      </c>
      <c r="D20" s="42" t="s">
        <v>854</v>
      </c>
      <c r="E20" s="42" t="s">
        <v>855</v>
      </c>
      <c r="F20" s="42" t="s">
        <v>687</v>
      </c>
      <c r="G20" s="42" t="s">
        <v>768</v>
      </c>
      <c r="H20" s="42" t="s">
        <v>907</v>
      </c>
      <c r="I20" t="s">
        <v>1043</v>
      </c>
      <c r="J20" s="42" t="s">
        <v>908</v>
      </c>
      <c r="K20" s="42">
        <v>5</v>
      </c>
      <c r="L20" s="42">
        <v>4</v>
      </c>
    </row>
    <row r="21" spans="1:12" ht="12.75">
      <c r="A21" s="42">
        <v>148</v>
      </c>
      <c r="B21" s="42" t="s">
        <v>323</v>
      </c>
      <c r="C21" s="42" t="s">
        <v>450</v>
      </c>
      <c r="D21" s="42" t="s">
        <v>542</v>
      </c>
      <c r="E21" s="42" t="s">
        <v>587</v>
      </c>
      <c r="F21" s="42" t="s">
        <v>681</v>
      </c>
      <c r="G21" s="42" t="s">
        <v>754</v>
      </c>
      <c r="H21" s="42" t="s">
        <v>12</v>
      </c>
      <c r="J21" s="42" t="s">
        <v>909</v>
      </c>
      <c r="K21" s="42">
        <v>0</v>
      </c>
      <c r="L21" s="42">
        <v>1</v>
      </c>
    </row>
    <row r="22" spans="1:12" ht="12.75">
      <c r="A22" s="42">
        <v>153</v>
      </c>
      <c r="B22" s="42" t="s">
        <v>324</v>
      </c>
      <c r="C22" s="42" t="s">
        <v>451</v>
      </c>
      <c r="D22" s="42" t="s">
        <v>543</v>
      </c>
      <c r="E22" s="42" t="s">
        <v>588</v>
      </c>
      <c r="F22" s="42" t="s">
        <v>682</v>
      </c>
      <c r="G22" s="42" t="s">
        <v>766</v>
      </c>
      <c r="H22" s="42" t="s">
        <v>13</v>
      </c>
      <c r="J22" s="42" t="s">
        <v>143</v>
      </c>
      <c r="K22" s="42">
        <v>1</v>
      </c>
      <c r="L22" s="42">
        <v>1</v>
      </c>
    </row>
    <row r="23" spans="1:12" ht="12.75">
      <c r="A23" s="42">
        <v>162</v>
      </c>
      <c r="B23" s="42" t="s">
        <v>325</v>
      </c>
      <c r="C23" s="42" t="s">
        <v>821</v>
      </c>
      <c r="D23" s="42" t="s">
        <v>542</v>
      </c>
      <c r="E23" s="42" t="s">
        <v>856</v>
      </c>
      <c r="F23" s="42" t="s">
        <v>857</v>
      </c>
      <c r="G23" s="42" t="s">
        <v>756</v>
      </c>
      <c r="H23" s="42" t="s">
        <v>910</v>
      </c>
      <c r="J23" s="42" t="s">
        <v>911</v>
      </c>
      <c r="K23" s="42">
        <v>0</v>
      </c>
      <c r="L23" s="42">
        <v>0</v>
      </c>
    </row>
    <row r="24" spans="1:12" ht="12.75">
      <c r="A24" s="42">
        <v>163</v>
      </c>
      <c r="B24" s="42" t="s">
        <v>326</v>
      </c>
      <c r="C24" s="42" t="s">
        <v>822</v>
      </c>
      <c r="D24" s="42" t="s">
        <v>559</v>
      </c>
      <c r="E24" s="42" t="s">
        <v>858</v>
      </c>
      <c r="F24" s="42" t="s">
        <v>859</v>
      </c>
      <c r="G24" s="42" t="s">
        <v>912</v>
      </c>
      <c r="H24" s="42" t="s">
        <v>913</v>
      </c>
      <c r="I24" t="s">
        <v>914</v>
      </c>
      <c r="J24" s="42" t="s">
        <v>1044</v>
      </c>
      <c r="K24" s="42">
        <v>2</v>
      </c>
      <c r="L24" s="42">
        <v>0</v>
      </c>
    </row>
    <row r="25" spans="1:12" ht="12.75">
      <c r="A25" s="42">
        <v>170</v>
      </c>
      <c r="B25" s="42" t="s">
        <v>327</v>
      </c>
      <c r="C25" s="42" t="s">
        <v>267</v>
      </c>
      <c r="D25" s="42" t="s">
        <v>248</v>
      </c>
      <c r="E25" s="42" t="s">
        <v>589</v>
      </c>
      <c r="F25" s="42" t="s">
        <v>685</v>
      </c>
      <c r="G25" s="42" t="s">
        <v>756</v>
      </c>
      <c r="H25" s="42" t="s">
        <v>14</v>
      </c>
      <c r="I25" t="s">
        <v>89</v>
      </c>
      <c r="J25" s="42" t="s">
        <v>144</v>
      </c>
      <c r="K25" s="42">
        <v>7</v>
      </c>
      <c r="L25" s="42">
        <v>2</v>
      </c>
    </row>
    <row r="26" spans="1:12" ht="12.75">
      <c r="A26" s="42">
        <v>171</v>
      </c>
      <c r="B26" s="42" t="s">
        <v>328</v>
      </c>
      <c r="C26" s="42" t="s">
        <v>453</v>
      </c>
      <c r="D26" s="42" t="s">
        <v>544</v>
      </c>
      <c r="E26" s="42" t="s">
        <v>590</v>
      </c>
      <c r="F26" s="42" t="s">
        <v>686</v>
      </c>
      <c r="G26" s="42" t="s">
        <v>756</v>
      </c>
      <c r="H26" s="42" t="s">
        <v>15</v>
      </c>
      <c r="J26" s="42" t="s">
        <v>145</v>
      </c>
      <c r="K26" s="42">
        <v>2</v>
      </c>
      <c r="L26" s="42">
        <v>2</v>
      </c>
    </row>
    <row r="27" spans="1:12" ht="12.75">
      <c r="A27" s="42">
        <v>173</v>
      </c>
      <c r="B27" s="42" t="s">
        <v>329</v>
      </c>
      <c r="C27" s="42" t="s">
        <v>454</v>
      </c>
      <c r="D27" s="42" t="s">
        <v>258</v>
      </c>
      <c r="E27" s="42" t="s">
        <v>591</v>
      </c>
      <c r="F27" s="42" t="s">
        <v>687</v>
      </c>
      <c r="G27" s="42" t="s">
        <v>768</v>
      </c>
      <c r="H27" s="42" t="s">
        <v>16</v>
      </c>
      <c r="J27" s="42" t="s">
        <v>146</v>
      </c>
      <c r="K27" s="42">
        <v>3</v>
      </c>
      <c r="L27" s="42">
        <v>0</v>
      </c>
    </row>
    <row r="28" spans="1:12" ht="12.75">
      <c r="A28" s="42">
        <v>197</v>
      </c>
      <c r="B28" s="42" t="s">
        <v>330</v>
      </c>
      <c r="C28" s="42" t="s">
        <v>823</v>
      </c>
      <c r="D28" s="42" t="s">
        <v>860</v>
      </c>
      <c r="E28" s="42" t="s">
        <v>861</v>
      </c>
      <c r="F28" s="42" t="s">
        <v>684</v>
      </c>
      <c r="G28" s="42" t="s">
        <v>767</v>
      </c>
      <c r="H28" s="42" t="s">
        <v>915</v>
      </c>
      <c r="J28" s="42" t="s">
        <v>916</v>
      </c>
      <c r="K28" s="42">
        <v>3</v>
      </c>
      <c r="L28" s="42">
        <v>6</v>
      </c>
    </row>
    <row r="29" spans="1:12" ht="12.75">
      <c r="A29" s="42">
        <v>208</v>
      </c>
      <c r="B29" s="42" t="s">
        <v>331</v>
      </c>
      <c r="C29" s="42" t="s">
        <v>455</v>
      </c>
      <c r="D29" s="42" t="s">
        <v>545</v>
      </c>
      <c r="E29" s="42" t="s">
        <v>592</v>
      </c>
      <c r="F29" s="42" t="s">
        <v>688</v>
      </c>
      <c r="G29" s="42" t="s">
        <v>769</v>
      </c>
      <c r="H29" s="42" t="s">
        <v>17</v>
      </c>
      <c r="J29" s="42" t="s">
        <v>1045</v>
      </c>
      <c r="K29" s="42">
        <v>2</v>
      </c>
      <c r="L29" s="42">
        <v>0</v>
      </c>
    </row>
    <row r="30" spans="1:12" ht="12.75">
      <c r="A30" s="42">
        <v>209</v>
      </c>
      <c r="B30" s="42" t="s">
        <v>332</v>
      </c>
      <c r="C30" s="42" t="s">
        <v>456</v>
      </c>
      <c r="D30" s="42" t="s">
        <v>546</v>
      </c>
      <c r="E30" s="42" t="s">
        <v>862</v>
      </c>
      <c r="F30" s="42" t="s">
        <v>689</v>
      </c>
      <c r="G30" s="42" t="s">
        <v>770</v>
      </c>
      <c r="H30" s="42" t="s">
        <v>18</v>
      </c>
      <c r="J30" s="42" t="s">
        <v>147</v>
      </c>
      <c r="K30" s="42">
        <v>2</v>
      </c>
      <c r="L30" s="42">
        <v>0</v>
      </c>
    </row>
    <row r="31" spans="1:12" ht="12.75">
      <c r="A31" s="42">
        <v>210</v>
      </c>
      <c r="B31" s="42" t="s">
        <v>333</v>
      </c>
      <c r="C31" s="42" t="s">
        <v>457</v>
      </c>
      <c r="D31" s="42" t="s">
        <v>272</v>
      </c>
      <c r="E31" s="42" t="s">
        <v>593</v>
      </c>
      <c r="F31" s="42" t="s">
        <v>690</v>
      </c>
      <c r="G31" s="42" t="s">
        <v>771</v>
      </c>
      <c r="H31" s="42" t="s">
        <v>19</v>
      </c>
      <c r="I31" t="s">
        <v>90</v>
      </c>
      <c r="J31" s="42" t="s">
        <v>148</v>
      </c>
      <c r="K31" s="42">
        <v>2</v>
      </c>
      <c r="L31" s="42">
        <v>0</v>
      </c>
    </row>
    <row r="32" spans="1:12" ht="12.75">
      <c r="A32" s="42">
        <v>222</v>
      </c>
      <c r="B32" s="42" t="s">
        <v>334</v>
      </c>
      <c r="C32" s="42" t="s">
        <v>458</v>
      </c>
      <c r="D32" s="42" t="s">
        <v>254</v>
      </c>
      <c r="E32" s="42" t="s">
        <v>594</v>
      </c>
      <c r="F32" s="42" t="s">
        <v>691</v>
      </c>
      <c r="G32" s="42" t="s">
        <v>767</v>
      </c>
      <c r="H32" s="42" t="s">
        <v>20</v>
      </c>
      <c r="J32" s="42" t="s">
        <v>149</v>
      </c>
      <c r="K32" s="42">
        <v>3</v>
      </c>
      <c r="L32" s="42">
        <v>0</v>
      </c>
    </row>
    <row r="33" spans="1:12" ht="12.75">
      <c r="A33" s="42">
        <v>228</v>
      </c>
      <c r="B33" s="42" t="s">
        <v>335</v>
      </c>
      <c r="C33" s="42" t="s">
        <v>459</v>
      </c>
      <c r="D33" s="42" t="s">
        <v>547</v>
      </c>
      <c r="E33" s="42" t="s">
        <v>595</v>
      </c>
      <c r="F33" s="42" t="s">
        <v>692</v>
      </c>
      <c r="G33" s="42" t="s">
        <v>765</v>
      </c>
      <c r="H33" s="42" t="s">
        <v>21</v>
      </c>
      <c r="J33" s="42" t="s">
        <v>1046</v>
      </c>
      <c r="K33" s="42">
        <v>2</v>
      </c>
      <c r="L33" s="42">
        <v>2</v>
      </c>
    </row>
    <row r="34" spans="1:12" ht="12.75">
      <c r="A34" s="42">
        <v>230</v>
      </c>
      <c r="B34" s="42" t="s">
        <v>336</v>
      </c>
      <c r="C34" s="42" t="s">
        <v>460</v>
      </c>
      <c r="D34" s="42" t="s">
        <v>262</v>
      </c>
      <c r="E34" s="42" t="s">
        <v>596</v>
      </c>
      <c r="F34" s="42" t="s">
        <v>693</v>
      </c>
      <c r="G34" s="42" t="s">
        <v>772</v>
      </c>
      <c r="H34" s="42" t="s">
        <v>22</v>
      </c>
      <c r="J34" s="42" t="s">
        <v>150</v>
      </c>
      <c r="K34" s="42">
        <v>1</v>
      </c>
      <c r="L34" s="42">
        <v>0</v>
      </c>
    </row>
    <row r="35" spans="1:12" ht="12.75">
      <c r="A35" s="42">
        <v>233</v>
      </c>
      <c r="B35" s="42" t="s">
        <v>337</v>
      </c>
      <c r="C35" s="42" t="s">
        <v>461</v>
      </c>
      <c r="D35" s="42" t="s">
        <v>548</v>
      </c>
      <c r="E35" s="42" t="s">
        <v>597</v>
      </c>
      <c r="F35" s="42" t="s">
        <v>694</v>
      </c>
      <c r="G35" s="42" t="s">
        <v>756</v>
      </c>
      <c r="H35" s="42" t="s">
        <v>23</v>
      </c>
      <c r="I35" t="s">
        <v>917</v>
      </c>
      <c r="J35" s="42" t="s">
        <v>151</v>
      </c>
      <c r="K35" s="42">
        <v>0</v>
      </c>
      <c r="L35" s="42">
        <v>1</v>
      </c>
    </row>
    <row r="36" spans="1:12" ht="12.75">
      <c r="A36" s="42">
        <v>234</v>
      </c>
      <c r="B36" s="42" t="s">
        <v>338</v>
      </c>
      <c r="C36" s="42" t="s">
        <v>462</v>
      </c>
      <c r="D36" s="42" t="s">
        <v>549</v>
      </c>
      <c r="E36" s="42" t="s">
        <v>598</v>
      </c>
      <c r="F36" s="42" t="s">
        <v>695</v>
      </c>
      <c r="G36" s="42" t="s">
        <v>773</v>
      </c>
      <c r="H36" s="42" t="s">
        <v>24</v>
      </c>
      <c r="I36" t="s">
        <v>91</v>
      </c>
      <c r="J36" s="42" t="s">
        <v>152</v>
      </c>
      <c r="K36" s="42">
        <v>3</v>
      </c>
      <c r="L36" s="42">
        <v>2</v>
      </c>
    </row>
    <row r="37" spans="1:12" ht="12.75">
      <c r="A37" s="42">
        <v>237</v>
      </c>
      <c r="B37" s="42" t="s">
        <v>339</v>
      </c>
      <c r="C37" s="42" t="s">
        <v>463</v>
      </c>
      <c r="D37" s="42" t="s">
        <v>278</v>
      </c>
      <c r="E37" s="42" t="s">
        <v>599</v>
      </c>
      <c r="F37" s="42" t="s">
        <v>696</v>
      </c>
      <c r="G37" s="42" t="s">
        <v>774</v>
      </c>
      <c r="H37" s="42" t="s">
        <v>25</v>
      </c>
      <c r="J37" s="42" t="s">
        <v>1047</v>
      </c>
      <c r="K37" s="42">
        <v>2</v>
      </c>
      <c r="L37" s="42">
        <v>2</v>
      </c>
    </row>
    <row r="38" spans="1:12" ht="12.75">
      <c r="A38" s="42">
        <v>247</v>
      </c>
      <c r="B38" s="42" t="s">
        <v>340</v>
      </c>
      <c r="C38" s="42" t="s">
        <v>464</v>
      </c>
      <c r="D38" s="42" t="s">
        <v>550</v>
      </c>
      <c r="E38" s="42" t="s">
        <v>600</v>
      </c>
      <c r="F38" s="42" t="s">
        <v>697</v>
      </c>
      <c r="G38" s="42" t="s">
        <v>775</v>
      </c>
      <c r="H38" s="42" t="s">
        <v>26</v>
      </c>
      <c r="I38" t="s">
        <v>92</v>
      </c>
      <c r="J38" s="42" t="s">
        <v>153</v>
      </c>
      <c r="K38" s="42">
        <v>3</v>
      </c>
      <c r="L38" s="42">
        <v>3</v>
      </c>
    </row>
    <row r="39" spans="1:12" ht="12.75">
      <c r="A39" s="42">
        <v>256</v>
      </c>
      <c r="B39" s="42" t="s">
        <v>341</v>
      </c>
      <c r="C39" s="42" t="s">
        <v>465</v>
      </c>
      <c r="D39" s="42" t="s">
        <v>551</v>
      </c>
      <c r="E39" s="42" t="s">
        <v>601</v>
      </c>
      <c r="F39" s="42" t="s">
        <v>698</v>
      </c>
      <c r="G39" s="42" t="s">
        <v>767</v>
      </c>
      <c r="H39" s="42" t="s">
        <v>27</v>
      </c>
      <c r="I39" t="s">
        <v>93</v>
      </c>
      <c r="J39" s="42" t="s">
        <v>154</v>
      </c>
      <c r="K39" s="42">
        <v>1</v>
      </c>
      <c r="L39" s="42">
        <v>0</v>
      </c>
    </row>
    <row r="40" spans="1:12" ht="12.75">
      <c r="A40" s="42">
        <v>260</v>
      </c>
      <c r="B40" s="42" t="s">
        <v>342</v>
      </c>
      <c r="C40" s="42" t="s">
        <v>466</v>
      </c>
      <c r="D40" s="42" t="s">
        <v>552</v>
      </c>
      <c r="E40" s="42" t="s">
        <v>602</v>
      </c>
      <c r="F40" s="42" t="s">
        <v>699</v>
      </c>
      <c r="G40" s="42" t="s">
        <v>767</v>
      </c>
      <c r="H40" s="42" t="s">
        <v>28</v>
      </c>
      <c r="I40" t="s">
        <v>94</v>
      </c>
      <c r="J40" s="42" t="s">
        <v>155</v>
      </c>
      <c r="K40" s="42">
        <v>0</v>
      </c>
      <c r="L40" s="42">
        <v>0</v>
      </c>
    </row>
    <row r="41" spans="1:12" ht="12.75">
      <c r="A41" s="42">
        <v>264</v>
      </c>
      <c r="B41" s="42" t="s">
        <v>343</v>
      </c>
      <c r="C41" s="42" t="s">
        <v>1048</v>
      </c>
      <c r="D41" s="42" t="s">
        <v>1095</v>
      </c>
      <c r="E41" s="42" t="s">
        <v>1049</v>
      </c>
      <c r="F41" s="42" t="s">
        <v>742</v>
      </c>
      <c r="G41" s="42" t="s">
        <v>804</v>
      </c>
      <c r="H41" s="42" t="s">
        <v>1050</v>
      </c>
      <c r="I41" t="s">
        <v>1051</v>
      </c>
      <c r="J41" s="42" t="s">
        <v>1052</v>
      </c>
      <c r="K41" s="42">
        <v>1</v>
      </c>
      <c r="L41" s="42">
        <v>1</v>
      </c>
    </row>
    <row r="42" spans="1:12" ht="12.75">
      <c r="A42" s="42">
        <v>267</v>
      </c>
      <c r="B42" s="42" t="s">
        <v>344</v>
      </c>
      <c r="C42" s="42" t="s">
        <v>467</v>
      </c>
      <c r="D42" s="42" t="s">
        <v>244</v>
      </c>
      <c r="E42" s="42" t="s">
        <v>603</v>
      </c>
      <c r="F42" s="42" t="s">
        <v>700</v>
      </c>
      <c r="G42" s="42" t="s">
        <v>776</v>
      </c>
      <c r="H42" s="42" t="s">
        <v>29</v>
      </c>
      <c r="J42" s="42" t="s">
        <v>156</v>
      </c>
      <c r="K42" s="42">
        <v>2</v>
      </c>
      <c r="L42" s="42">
        <v>1</v>
      </c>
    </row>
    <row r="43" spans="1:12" ht="12.75">
      <c r="A43" s="42">
        <v>268</v>
      </c>
      <c r="B43" s="42" t="s">
        <v>345</v>
      </c>
      <c r="C43" s="42" t="s">
        <v>247</v>
      </c>
      <c r="D43" s="42" t="s">
        <v>553</v>
      </c>
      <c r="E43" s="42" t="s">
        <v>604</v>
      </c>
      <c r="F43" s="42" t="s">
        <v>697</v>
      </c>
      <c r="G43" s="42" t="s">
        <v>775</v>
      </c>
      <c r="H43" s="42" t="s">
        <v>30</v>
      </c>
      <c r="I43" t="s">
        <v>95</v>
      </c>
      <c r="J43" s="42" t="s">
        <v>918</v>
      </c>
      <c r="K43" s="42">
        <v>2</v>
      </c>
      <c r="L43" s="42">
        <v>2</v>
      </c>
    </row>
    <row r="44" spans="1:12" ht="12.75">
      <c r="A44" s="42">
        <v>270</v>
      </c>
      <c r="B44" s="42" t="s">
        <v>346</v>
      </c>
      <c r="C44" s="42" t="s">
        <v>824</v>
      </c>
      <c r="D44" s="42" t="s">
        <v>573</v>
      </c>
      <c r="E44" s="42" t="s">
        <v>863</v>
      </c>
      <c r="F44" s="42" t="s">
        <v>751</v>
      </c>
      <c r="G44" s="42" t="s">
        <v>810</v>
      </c>
      <c r="H44" s="42" t="s">
        <v>1053</v>
      </c>
      <c r="I44" t="s">
        <v>1054</v>
      </c>
      <c r="J44" s="42" t="s">
        <v>919</v>
      </c>
      <c r="K44" s="42">
        <v>6</v>
      </c>
      <c r="L44" s="42">
        <v>1</v>
      </c>
    </row>
    <row r="45" spans="1:12" ht="12.75">
      <c r="A45" s="42">
        <v>271</v>
      </c>
      <c r="B45" s="42" t="s">
        <v>347</v>
      </c>
      <c r="C45" s="42" t="s">
        <v>468</v>
      </c>
      <c r="D45" s="42" t="s">
        <v>554</v>
      </c>
      <c r="E45" s="42" t="s">
        <v>605</v>
      </c>
      <c r="F45" s="42" t="s">
        <v>701</v>
      </c>
      <c r="G45" s="42" t="s">
        <v>756</v>
      </c>
      <c r="H45" s="42" t="s">
        <v>31</v>
      </c>
      <c r="I45" t="s">
        <v>96</v>
      </c>
      <c r="J45" s="42" t="s">
        <v>157</v>
      </c>
      <c r="K45" s="42">
        <v>2</v>
      </c>
      <c r="L45" s="42">
        <v>0</v>
      </c>
    </row>
    <row r="46" spans="1:12" ht="12.75">
      <c r="A46" s="42">
        <v>275</v>
      </c>
      <c r="B46" s="42" t="s">
        <v>348</v>
      </c>
      <c r="C46" s="42" t="s">
        <v>825</v>
      </c>
      <c r="D46" s="42" t="s">
        <v>864</v>
      </c>
      <c r="E46" s="42" t="s">
        <v>865</v>
      </c>
      <c r="F46" s="42" t="s">
        <v>702</v>
      </c>
      <c r="G46" s="42" t="s">
        <v>777</v>
      </c>
      <c r="H46" s="42" t="s">
        <v>920</v>
      </c>
      <c r="J46" s="42" t="s">
        <v>921</v>
      </c>
      <c r="K46" s="42">
        <v>1</v>
      </c>
      <c r="L46" s="42">
        <v>2</v>
      </c>
    </row>
    <row r="47" spans="1:12" ht="12.75">
      <c r="A47" s="42">
        <v>283</v>
      </c>
      <c r="B47" s="42" t="s">
        <v>349</v>
      </c>
      <c r="C47" s="42" t="s">
        <v>826</v>
      </c>
      <c r="D47" s="42" t="s">
        <v>259</v>
      </c>
      <c r="E47" s="42" t="s">
        <v>866</v>
      </c>
      <c r="F47" s="42" t="s">
        <v>867</v>
      </c>
      <c r="G47" s="42" t="s">
        <v>922</v>
      </c>
      <c r="H47" s="42" t="s">
        <v>923</v>
      </c>
      <c r="J47" s="42" t="s">
        <v>924</v>
      </c>
      <c r="K47" s="42">
        <v>2</v>
      </c>
      <c r="L47" s="42">
        <v>6</v>
      </c>
    </row>
    <row r="48" spans="1:12" ht="12.75">
      <c r="A48" s="42">
        <v>285</v>
      </c>
      <c r="B48" s="42" t="s">
        <v>350</v>
      </c>
      <c r="C48" s="42" t="s">
        <v>469</v>
      </c>
      <c r="D48" s="42" t="s">
        <v>252</v>
      </c>
      <c r="E48" s="42" t="s">
        <v>606</v>
      </c>
      <c r="F48" s="42" t="s">
        <v>703</v>
      </c>
      <c r="G48" s="42" t="s">
        <v>778</v>
      </c>
      <c r="H48" s="42" t="s">
        <v>32</v>
      </c>
      <c r="J48" s="42" t="s">
        <v>158</v>
      </c>
      <c r="K48" s="42">
        <v>1</v>
      </c>
      <c r="L48" s="42">
        <v>0</v>
      </c>
    </row>
    <row r="49" spans="1:12" ht="12.75">
      <c r="A49" s="42">
        <v>287</v>
      </c>
      <c r="B49" s="42" t="s">
        <v>351</v>
      </c>
      <c r="C49" s="42" t="s">
        <v>470</v>
      </c>
      <c r="D49" s="42" t="s">
        <v>277</v>
      </c>
      <c r="E49" s="42" t="s">
        <v>607</v>
      </c>
      <c r="F49" s="42" t="s">
        <v>698</v>
      </c>
      <c r="G49" s="42" t="s">
        <v>767</v>
      </c>
      <c r="H49" s="42" t="s">
        <v>33</v>
      </c>
      <c r="J49" s="42" t="s">
        <v>159</v>
      </c>
      <c r="K49" s="42">
        <v>5</v>
      </c>
      <c r="L49" s="42">
        <v>4</v>
      </c>
    </row>
    <row r="50" spans="1:12" ht="12.75">
      <c r="A50" s="42">
        <v>305</v>
      </c>
      <c r="B50" s="42" t="s">
        <v>352</v>
      </c>
      <c r="C50" s="42" t="s">
        <v>827</v>
      </c>
      <c r="D50" s="42" t="s">
        <v>276</v>
      </c>
      <c r="E50" s="42" t="s">
        <v>868</v>
      </c>
      <c r="F50" s="42" t="s">
        <v>869</v>
      </c>
      <c r="G50" s="42" t="s">
        <v>773</v>
      </c>
      <c r="H50" s="42" t="s">
        <v>1055</v>
      </c>
      <c r="I50" t="s">
        <v>925</v>
      </c>
      <c r="J50" s="42" t="s">
        <v>926</v>
      </c>
      <c r="K50" s="42">
        <v>2</v>
      </c>
      <c r="L50" s="42">
        <v>2</v>
      </c>
    </row>
    <row r="51" spans="1:12" ht="12.75">
      <c r="A51" s="42">
        <v>306</v>
      </c>
      <c r="B51" s="42" t="s">
        <v>353</v>
      </c>
      <c r="C51" s="42" t="s">
        <v>471</v>
      </c>
      <c r="D51" s="42" t="s">
        <v>555</v>
      </c>
      <c r="E51" s="42" t="s">
        <v>608</v>
      </c>
      <c r="F51" s="42" t="s">
        <v>683</v>
      </c>
      <c r="G51" s="42" t="s">
        <v>779</v>
      </c>
      <c r="H51" s="42" t="s">
        <v>34</v>
      </c>
      <c r="I51" t="s">
        <v>1056</v>
      </c>
      <c r="J51" s="42" t="s">
        <v>160</v>
      </c>
      <c r="K51" s="42">
        <v>1</v>
      </c>
      <c r="L51" s="42">
        <v>0</v>
      </c>
    </row>
    <row r="52" spans="1:12" ht="12.75">
      <c r="A52" s="42">
        <v>308</v>
      </c>
      <c r="B52" s="42" t="s">
        <v>354</v>
      </c>
      <c r="C52" s="42" t="s">
        <v>472</v>
      </c>
      <c r="D52" s="42" t="s">
        <v>252</v>
      </c>
      <c r="E52" s="42" t="s">
        <v>609</v>
      </c>
      <c r="F52" s="42" t="s">
        <v>704</v>
      </c>
      <c r="G52" s="42" t="s">
        <v>780</v>
      </c>
      <c r="H52" s="42" t="s">
        <v>35</v>
      </c>
      <c r="I52" t="s">
        <v>97</v>
      </c>
      <c r="J52" s="42" t="s">
        <v>161</v>
      </c>
      <c r="K52" s="42">
        <v>2</v>
      </c>
      <c r="L52" s="42">
        <v>3</v>
      </c>
    </row>
    <row r="53" spans="1:12" ht="12.75">
      <c r="A53" s="42">
        <v>312</v>
      </c>
      <c r="B53" s="42" t="s">
        <v>355</v>
      </c>
      <c r="C53" s="42" t="s">
        <v>473</v>
      </c>
      <c r="D53" s="42" t="s">
        <v>269</v>
      </c>
      <c r="E53" s="42" t="s">
        <v>1057</v>
      </c>
      <c r="F53" s="42" t="s">
        <v>705</v>
      </c>
      <c r="G53" s="42" t="s">
        <v>781</v>
      </c>
      <c r="H53" s="42" t="s">
        <v>927</v>
      </c>
      <c r="I53" t="s">
        <v>928</v>
      </c>
      <c r="J53" s="42" t="s">
        <v>162</v>
      </c>
      <c r="K53" s="42">
        <v>2</v>
      </c>
      <c r="L53" s="42">
        <v>3</v>
      </c>
    </row>
    <row r="54" spans="1:12" ht="12.75">
      <c r="A54" s="42">
        <v>317</v>
      </c>
      <c r="B54" s="42" t="s">
        <v>356</v>
      </c>
      <c r="C54" s="42" t="s">
        <v>474</v>
      </c>
      <c r="D54" s="42" t="s">
        <v>544</v>
      </c>
      <c r="E54" s="42" t="s">
        <v>610</v>
      </c>
      <c r="F54" s="42" t="s">
        <v>706</v>
      </c>
      <c r="G54" s="42" t="s">
        <v>782</v>
      </c>
      <c r="H54" s="42" t="s">
        <v>1058</v>
      </c>
      <c r="I54" t="s">
        <v>929</v>
      </c>
      <c r="J54" s="42" t="s">
        <v>163</v>
      </c>
      <c r="K54" s="42">
        <v>4</v>
      </c>
      <c r="L54" s="42">
        <v>4</v>
      </c>
    </row>
    <row r="55" spans="1:12" ht="12.75">
      <c r="A55" s="42">
        <v>329</v>
      </c>
      <c r="B55" s="42" t="s">
        <v>357</v>
      </c>
      <c r="C55" s="42" t="s">
        <v>828</v>
      </c>
      <c r="D55" s="42" t="s">
        <v>542</v>
      </c>
      <c r="E55" s="42" t="s">
        <v>870</v>
      </c>
      <c r="F55" s="42" t="s">
        <v>871</v>
      </c>
      <c r="G55" s="42" t="s">
        <v>930</v>
      </c>
      <c r="H55" s="42" t="s">
        <v>931</v>
      </c>
      <c r="J55" s="42" t="s">
        <v>932</v>
      </c>
      <c r="K55" s="42">
        <v>2</v>
      </c>
      <c r="L55" s="42">
        <v>3</v>
      </c>
    </row>
    <row r="56" spans="1:12" ht="12.75">
      <c r="A56" s="42">
        <v>332</v>
      </c>
      <c r="B56" s="42" t="s">
        <v>358</v>
      </c>
      <c r="C56" s="42" t="s">
        <v>475</v>
      </c>
      <c r="D56" s="42" t="s">
        <v>258</v>
      </c>
      <c r="E56" s="42" t="s">
        <v>611</v>
      </c>
      <c r="F56" s="42" t="s">
        <v>707</v>
      </c>
      <c r="G56" s="42" t="s">
        <v>767</v>
      </c>
      <c r="H56" s="42" t="s">
        <v>36</v>
      </c>
      <c r="J56" s="42" t="s">
        <v>164</v>
      </c>
      <c r="K56" s="42">
        <v>2</v>
      </c>
      <c r="L56" s="42">
        <v>0</v>
      </c>
    </row>
    <row r="57" spans="1:12" ht="12.75">
      <c r="A57" s="42">
        <v>337</v>
      </c>
      <c r="B57" s="42" t="s">
        <v>359</v>
      </c>
      <c r="C57" s="42" t="s">
        <v>476</v>
      </c>
      <c r="D57" s="42" t="s">
        <v>246</v>
      </c>
      <c r="E57" s="42" t="s">
        <v>612</v>
      </c>
      <c r="F57" s="42" t="s">
        <v>708</v>
      </c>
      <c r="G57" s="42" t="s">
        <v>783</v>
      </c>
      <c r="H57" s="42" t="s">
        <v>37</v>
      </c>
      <c r="J57" s="42" t="s">
        <v>165</v>
      </c>
      <c r="K57" s="42">
        <v>1</v>
      </c>
      <c r="L57" s="42">
        <v>2</v>
      </c>
    </row>
    <row r="58" spans="1:12" ht="12.75">
      <c r="A58" s="42">
        <v>341</v>
      </c>
      <c r="B58" s="42" t="s">
        <v>360</v>
      </c>
      <c r="C58" s="42" t="s">
        <v>477</v>
      </c>
      <c r="D58" s="42" t="s">
        <v>556</v>
      </c>
      <c r="E58" s="42" t="s">
        <v>613</v>
      </c>
      <c r="F58" s="42" t="s">
        <v>682</v>
      </c>
      <c r="G58" s="42" t="s">
        <v>766</v>
      </c>
      <c r="H58" s="42" t="s">
        <v>38</v>
      </c>
      <c r="J58" s="42" t="s">
        <v>166</v>
      </c>
      <c r="K58" s="42">
        <v>1</v>
      </c>
      <c r="L58" s="42">
        <v>0</v>
      </c>
    </row>
    <row r="59" spans="1:12" ht="12.75">
      <c r="A59" s="42">
        <v>343</v>
      </c>
      <c r="B59" s="42" t="s">
        <v>361</v>
      </c>
      <c r="C59" s="42" t="s">
        <v>478</v>
      </c>
      <c r="D59" s="42" t="s">
        <v>246</v>
      </c>
      <c r="E59" s="42" t="s">
        <v>614</v>
      </c>
      <c r="F59" s="42" t="s">
        <v>709</v>
      </c>
      <c r="G59" s="42" t="s">
        <v>784</v>
      </c>
      <c r="H59" s="42" t="s">
        <v>39</v>
      </c>
      <c r="I59" t="s">
        <v>98</v>
      </c>
      <c r="J59" s="42" t="s">
        <v>167</v>
      </c>
      <c r="K59" s="42">
        <v>1</v>
      </c>
      <c r="L59" s="42">
        <v>1</v>
      </c>
    </row>
    <row r="60" spans="1:12" ht="12.75">
      <c r="A60" s="42">
        <v>346</v>
      </c>
      <c r="B60" s="42" t="s">
        <v>362</v>
      </c>
      <c r="C60" s="42" t="s">
        <v>479</v>
      </c>
      <c r="D60" s="42" t="s">
        <v>557</v>
      </c>
      <c r="E60" s="42" t="s">
        <v>615</v>
      </c>
      <c r="F60" s="42" t="s">
        <v>710</v>
      </c>
      <c r="G60" s="42" t="s">
        <v>754</v>
      </c>
      <c r="H60" s="42" t="s">
        <v>40</v>
      </c>
      <c r="I60" t="s">
        <v>1059</v>
      </c>
      <c r="J60" s="42" t="s">
        <v>168</v>
      </c>
      <c r="K60" s="42">
        <v>2</v>
      </c>
      <c r="L60" s="42">
        <v>2</v>
      </c>
    </row>
    <row r="61" spans="1:12" ht="12.75">
      <c r="A61" s="42">
        <v>351</v>
      </c>
      <c r="B61" s="42" t="s">
        <v>363</v>
      </c>
      <c r="C61" s="42" t="s">
        <v>480</v>
      </c>
      <c r="D61" s="42" t="s">
        <v>558</v>
      </c>
      <c r="E61" s="42" t="s">
        <v>616</v>
      </c>
      <c r="F61" s="42" t="s">
        <v>711</v>
      </c>
      <c r="G61" s="42" t="s">
        <v>785</v>
      </c>
      <c r="H61" s="42" t="s">
        <v>41</v>
      </c>
      <c r="J61" s="42" t="s">
        <v>169</v>
      </c>
      <c r="K61" s="42">
        <v>3</v>
      </c>
      <c r="L61" s="42">
        <v>4</v>
      </c>
    </row>
    <row r="62" spans="1:12" ht="12.75">
      <c r="A62" s="42">
        <v>354</v>
      </c>
      <c r="B62" s="42" t="s">
        <v>364</v>
      </c>
      <c r="C62" s="42" t="s">
        <v>829</v>
      </c>
      <c r="D62" s="42" t="s">
        <v>872</v>
      </c>
      <c r="E62" s="42" t="s">
        <v>873</v>
      </c>
      <c r="F62" s="42" t="s">
        <v>874</v>
      </c>
      <c r="G62" s="42" t="s">
        <v>756</v>
      </c>
      <c r="H62" s="42" t="s">
        <v>933</v>
      </c>
      <c r="J62" s="42" t="s">
        <v>934</v>
      </c>
      <c r="K62" s="42">
        <v>0</v>
      </c>
      <c r="L62" s="42">
        <v>0</v>
      </c>
    </row>
    <row r="63" spans="1:12" ht="12.75">
      <c r="A63" s="42">
        <v>361</v>
      </c>
      <c r="B63" s="42" t="s">
        <v>365</v>
      </c>
      <c r="C63" s="42" t="s">
        <v>481</v>
      </c>
      <c r="D63" s="42" t="s">
        <v>245</v>
      </c>
      <c r="E63" s="42" t="s">
        <v>617</v>
      </c>
      <c r="F63" s="42" t="s">
        <v>712</v>
      </c>
      <c r="G63" s="42" t="s">
        <v>786</v>
      </c>
      <c r="H63" s="42" t="s">
        <v>935</v>
      </c>
      <c r="I63" t="s">
        <v>936</v>
      </c>
      <c r="J63" s="42" t="s">
        <v>937</v>
      </c>
      <c r="K63" s="42">
        <v>1</v>
      </c>
      <c r="L63" s="42">
        <v>2</v>
      </c>
    </row>
    <row r="64" spans="1:12" ht="12.75">
      <c r="A64" s="42">
        <v>376</v>
      </c>
      <c r="B64" s="42" t="s">
        <v>366</v>
      </c>
      <c r="C64" s="42" t="s">
        <v>1060</v>
      </c>
      <c r="D64" s="42" t="s">
        <v>1096</v>
      </c>
      <c r="E64" s="42" t="s">
        <v>1061</v>
      </c>
      <c r="F64" s="42" t="s">
        <v>713</v>
      </c>
      <c r="G64" s="42" t="s">
        <v>787</v>
      </c>
      <c r="H64" s="42" t="s">
        <v>1062</v>
      </c>
      <c r="I64" t="s">
        <v>1063</v>
      </c>
      <c r="J64" s="42" t="s">
        <v>1064</v>
      </c>
      <c r="K64" s="42">
        <v>2</v>
      </c>
      <c r="L64" s="42">
        <v>1</v>
      </c>
    </row>
    <row r="65" spans="1:12" ht="12.75">
      <c r="A65" s="42">
        <v>383</v>
      </c>
      <c r="B65" s="42" t="s">
        <v>367</v>
      </c>
      <c r="C65" s="42" t="s">
        <v>482</v>
      </c>
      <c r="D65" s="42" t="s">
        <v>559</v>
      </c>
      <c r="E65" s="42" t="s">
        <v>618</v>
      </c>
      <c r="F65" s="42" t="s">
        <v>706</v>
      </c>
      <c r="G65" s="42" t="s">
        <v>782</v>
      </c>
      <c r="H65" s="42" t="s">
        <v>42</v>
      </c>
      <c r="I65" t="s">
        <v>99</v>
      </c>
      <c r="J65" s="42" t="s">
        <v>170</v>
      </c>
      <c r="K65" s="42">
        <v>0</v>
      </c>
      <c r="L65" s="42">
        <v>0</v>
      </c>
    </row>
    <row r="66" spans="1:12" ht="12.75">
      <c r="A66" s="42">
        <v>392</v>
      </c>
      <c r="B66" s="42" t="s">
        <v>368</v>
      </c>
      <c r="C66" s="42" t="s">
        <v>830</v>
      </c>
      <c r="D66" s="42" t="s">
        <v>875</v>
      </c>
      <c r="E66" s="42" t="s">
        <v>876</v>
      </c>
      <c r="F66" s="42" t="s">
        <v>877</v>
      </c>
      <c r="G66" s="42" t="s">
        <v>938</v>
      </c>
      <c r="H66" s="42" t="s">
        <v>939</v>
      </c>
      <c r="J66" s="42" t="s">
        <v>940</v>
      </c>
      <c r="K66" s="42">
        <v>1</v>
      </c>
      <c r="L66" s="42">
        <v>4</v>
      </c>
    </row>
    <row r="67" spans="1:12" ht="12.75">
      <c r="A67" s="42">
        <v>399</v>
      </c>
      <c r="B67" s="42" t="s">
        <v>369</v>
      </c>
      <c r="C67" s="42" t="s">
        <v>483</v>
      </c>
      <c r="D67" s="42" t="s">
        <v>560</v>
      </c>
      <c r="E67" s="42" t="s">
        <v>619</v>
      </c>
      <c r="F67" s="42" t="s">
        <v>689</v>
      </c>
      <c r="G67" s="42" t="s">
        <v>770</v>
      </c>
      <c r="H67" s="42" t="s">
        <v>43</v>
      </c>
      <c r="J67" s="42" t="s">
        <v>1065</v>
      </c>
      <c r="K67" s="42">
        <v>0</v>
      </c>
      <c r="L67" s="42">
        <v>0</v>
      </c>
    </row>
    <row r="68" spans="1:12" ht="12.75">
      <c r="A68" s="42">
        <v>404</v>
      </c>
      <c r="B68" s="42" t="s">
        <v>370</v>
      </c>
      <c r="C68" s="42" t="s">
        <v>484</v>
      </c>
      <c r="D68" s="42" t="s">
        <v>561</v>
      </c>
      <c r="E68" s="42" t="s">
        <v>1066</v>
      </c>
      <c r="F68" s="42" t="s">
        <v>698</v>
      </c>
      <c r="G68" s="42" t="s">
        <v>767</v>
      </c>
      <c r="H68" s="42"/>
      <c r="I68" t="s">
        <v>100</v>
      </c>
      <c r="J68" s="42" t="s">
        <v>171</v>
      </c>
      <c r="K68" s="42">
        <v>0</v>
      </c>
      <c r="L68" s="42">
        <v>0</v>
      </c>
    </row>
    <row r="69" spans="1:12" ht="12.75">
      <c r="A69" s="42">
        <v>405</v>
      </c>
      <c r="B69" s="42" t="s">
        <v>371</v>
      </c>
      <c r="C69" s="42" t="s">
        <v>442</v>
      </c>
      <c r="D69" s="42" t="s">
        <v>256</v>
      </c>
      <c r="E69" s="42" t="s">
        <v>620</v>
      </c>
      <c r="F69" s="42" t="s">
        <v>715</v>
      </c>
      <c r="G69" s="42" t="s">
        <v>754</v>
      </c>
      <c r="H69" s="42" t="s">
        <v>44</v>
      </c>
      <c r="J69" s="42" t="s">
        <v>172</v>
      </c>
      <c r="K69" s="42">
        <v>1</v>
      </c>
      <c r="L69" s="42">
        <v>0</v>
      </c>
    </row>
    <row r="70" spans="1:12" ht="12.75">
      <c r="A70" s="42">
        <v>413</v>
      </c>
      <c r="B70" s="42" t="s">
        <v>372</v>
      </c>
      <c r="C70" s="42" t="s">
        <v>485</v>
      </c>
      <c r="D70" s="42" t="s">
        <v>544</v>
      </c>
      <c r="E70" s="42" t="s">
        <v>621</v>
      </c>
      <c r="F70" s="42" t="s">
        <v>716</v>
      </c>
      <c r="G70" s="42" t="s">
        <v>789</v>
      </c>
      <c r="H70" s="42" t="s">
        <v>45</v>
      </c>
      <c r="I70" t="s">
        <v>101</v>
      </c>
      <c r="J70" s="42" t="s">
        <v>1067</v>
      </c>
      <c r="K70" s="42">
        <v>0</v>
      </c>
      <c r="L70" s="42">
        <v>1</v>
      </c>
    </row>
    <row r="71" spans="1:12" ht="12.75">
      <c r="A71" s="42">
        <v>422</v>
      </c>
      <c r="B71" s="42" t="s">
        <v>373</v>
      </c>
      <c r="C71" s="42" t="s">
        <v>486</v>
      </c>
      <c r="D71" s="42" t="s">
        <v>252</v>
      </c>
      <c r="E71" s="42" t="s">
        <v>622</v>
      </c>
      <c r="F71" s="42" t="s">
        <v>714</v>
      </c>
      <c r="G71" s="42" t="s">
        <v>788</v>
      </c>
      <c r="H71" s="42" t="s">
        <v>46</v>
      </c>
      <c r="I71" t="s">
        <v>102</v>
      </c>
      <c r="J71" s="42" t="s">
        <v>173</v>
      </c>
      <c r="K71" s="42">
        <v>1</v>
      </c>
      <c r="L71" s="42">
        <v>1</v>
      </c>
    </row>
    <row r="72" spans="1:12" ht="12.75">
      <c r="A72" s="42">
        <v>434</v>
      </c>
      <c r="B72" s="42" t="s">
        <v>374</v>
      </c>
      <c r="C72" s="42" t="s">
        <v>1068</v>
      </c>
      <c r="D72" s="42" t="s">
        <v>252</v>
      </c>
      <c r="E72" s="42" t="s">
        <v>1069</v>
      </c>
      <c r="F72" s="42" t="s">
        <v>895</v>
      </c>
      <c r="G72" s="42" t="s">
        <v>967</v>
      </c>
      <c r="H72" s="42" t="s">
        <v>1070</v>
      </c>
      <c r="J72" s="42" t="s">
        <v>1071</v>
      </c>
      <c r="K72" s="42">
        <v>1</v>
      </c>
      <c r="L72" s="42">
        <v>0</v>
      </c>
    </row>
    <row r="73" spans="1:12" ht="12.75">
      <c r="A73" s="42">
        <v>442</v>
      </c>
      <c r="B73" s="42" t="s">
        <v>375</v>
      </c>
      <c r="C73" s="42" t="s">
        <v>487</v>
      </c>
      <c r="D73" s="42" t="s">
        <v>265</v>
      </c>
      <c r="E73" s="42" t="s">
        <v>623</v>
      </c>
      <c r="F73" s="42" t="s">
        <v>717</v>
      </c>
      <c r="G73" s="42" t="s">
        <v>790</v>
      </c>
      <c r="H73" s="42" t="s">
        <v>47</v>
      </c>
      <c r="I73" t="s">
        <v>1072</v>
      </c>
      <c r="J73" s="42" t="s">
        <v>174</v>
      </c>
      <c r="K73" s="42">
        <v>1</v>
      </c>
      <c r="L73" s="42">
        <v>0</v>
      </c>
    </row>
    <row r="74" spans="1:12" ht="12.75">
      <c r="A74" s="42">
        <v>447</v>
      </c>
      <c r="B74" s="42" t="s">
        <v>376</v>
      </c>
      <c r="C74" s="42" t="s">
        <v>488</v>
      </c>
      <c r="D74" s="42" t="s">
        <v>562</v>
      </c>
      <c r="E74" s="42" t="s">
        <v>624</v>
      </c>
      <c r="F74" s="42" t="s">
        <v>669</v>
      </c>
      <c r="G74" s="42" t="s">
        <v>756</v>
      </c>
      <c r="H74" s="42" t="s">
        <v>48</v>
      </c>
      <c r="I74" t="s">
        <v>103</v>
      </c>
      <c r="J74" s="42" t="s">
        <v>175</v>
      </c>
      <c r="K74" s="42">
        <v>3</v>
      </c>
      <c r="L74" s="42">
        <v>1</v>
      </c>
    </row>
    <row r="75" spans="1:12" ht="12.75">
      <c r="A75" s="42">
        <v>472</v>
      </c>
      <c r="B75" s="42" t="s">
        <v>377</v>
      </c>
      <c r="C75" s="42" t="s">
        <v>489</v>
      </c>
      <c r="D75" s="42" t="s">
        <v>266</v>
      </c>
      <c r="E75" s="42" t="s">
        <v>625</v>
      </c>
      <c r="F75" s="42" t="s">
        <v>718</v>
      </c>
      <c r="G75" s="42" t="s">
        <v>791</v>
      </c>
      <c r="H75" s="42" t="s">
        <v>49</v>
      </c>
      <c r="I75" t="s">
        <v>104</v>
      </c>
      <c r="J75" s="42" t="s">
        <v>176</v>
      </c>
      <c r="K75" s="42">
        <v>3</v>
      </c>
      <c r="L75" s="42">
        <v>4</v>
      </c>
    </row>
    <row r="76" spans="1:12" ht="12.75">
      <c r="A76" s="42">
        <v>480</v>
      </c>
      <c r="B76" s="42" t="s">
        <v>378</v>
      </c>
      <c r="C76" s="42" t="s">
        <v>490</v>
      </c>
      <c r="D76" s="42" t="s">
        <v>243</v>
      </c>
      <c r="E76" s="42" t="s">
        <v>626</v>
      </c>
      <c r="F76" s="42" t="s">
        <v>719</v>
      </c>
      <c r="G76" s="42" t="s">
        <v>759</v>
      </c>
      <c r="H76" s="42" t="s">
        <v>50</v>
      </c>
      <c r="I76" t="s">
        <v>1073</v>
      </c>
      <c r="J76" s="42" t="s">
        <v>177</v>
      </c>
      <c r="K76" s="42">
        <v>0</v>
      </c>
      <c r="L76" s="42">
        <v>0</v>
      </c>
    </row>
    <row r="77" spans="1:12" ht="12.75">
      <c r="A77" s="42">
        <v>481</v>
      </c>
      <c r="B77" s="42" t="s">
        <v>379</v>
      </c>
      <c r="C77" s="42" t="s">
        <v>491</v>
      </c>
      <c r="D77" s="42" t="s">
        <v>563</v>
      </c>
      <c r="E77" s="42" t="s">
        <v>627</v>
      </c>
      <c r="F77" s="42" t="s">
        <v>720</v>
      </c>
      <c r="G77" s="42" t="s">
        <v>792</v>
      </c>
      <c r="H77" s="42" t="s">
        <v>1074</v>
      </c>
      <c r="I77" t="s">
        <v>1075</v>
      </c>
      <c r="J77" s="42" t="s">
        <v>1076</v>
      </c>
      <c r="K77" s="42">
        <v>1</v>
      </c>
      <c r="L77" s="42">
        <v>2</v>
      </c>
    </row>
    <row r="78" spans="1:12" ht="12.75">
      <c r="A78" s="42">
        <v>495</v>
      </c>
      <c r="B78" s="42" t="s">
        <v>380</v>
      </c>
      <c r="C78" s="42" t="s">
        <v>464</v>
      </c>
      <c r="D78" s="42" t="s">
        <v>564</v>
      </c>
      <c r="E78" s="42" t="s">
        <v>878</v>
      </c>
      <c r="F78" s="42" t="s">
        <v>706</v>
      </c>
      <c r="G78" s="42" t="s">
        <v>782</v>
      </c>
      <c r="H78" s="42" t="s">
        <v>941</v>
      </c>
      <c r="I78" t="s">
        <v>942</v>
      </c>
      <c r="J78" s="42" t="s">
        <v>178</v>
      </c>
      <c r="K78" s="42">
        <v>1</v>
      </c>
      <c r="L78" s="42">
        <v>1</v>
      </c>
    </row>
    <row r="79" spans="1:12" ht="12.75">
      <c r="A79" s="42">
        <v>497</v>
      </c>
      <c r="B79" s="42" t="s">
        <v>381</v>
      </c>
      <c r="C79" s="42" t="s">
        <v>1077</v>
      </c>
      <c r="D79" s="42" t="s">
        <v>1027</v>
      </c>
      <c r="E79" s="42" t="s">
        <v>1078</v>
      </c>
      <c r="F79" s="42" t="s">
        <v>1079</v>
      </c>
      <c r="G79" s="42" t="s">
        <v>756</v>
      </c>
      <c r="H79" s="42" t="s">
        <v>1080</v>
      </c>
      <c r="I79" t="s">
        <v>1081</v>
      </c>
      <c r="J79" s="42" t="s">
        <v>943</v>
      </c>
      <c r="K79" s="42">
        <v>1</v>
      </c>
      <c r="L79" s="42">
        <v>0</v>
      </c>
    </row>
    <row r="80" spans="1:12" ht="12.75">
      <c r="A80" s="42">
        <v>505</v>
      </c>
      <c r="B80" s="42" t="s">
        <v>382</v>
      </c>
      <c r="C80" s="42" t="s">
        <v>492</v>
      </c>
      <c r="D80" s="42" t="s">
        <v>302</v>
      </c>
      <c r="E80" s="42" t="s">
        <v>1082</v>
      </c>
      <c r="F80" s="42" t="s">
        <v>717</v>
      </c>
      <c r="G80" s="42" t="s">
        <v>790</v>
      </c>
      <c r="H80" s="42" t="s">
        <v>1083</v>
      </c>
      <c r="I80" t="s">
        <v>105</v>
      </c>
      <c r="J80" s="42" t="s">
        <v>179</v>
      </c>
      <c r="K80" s="42">
        <v>2</v>
      </c>
      <c r="L80" s="42">
        <v>0</v>
      </c>
    </row>
    <row r="81" spans="1:12" ht="12.75">
      <c r="A81" s="42">
        <v>509</v>
      </c>
      <c r="B81" s="42" t="s">
        <v>383</v>
      </c>
      <c r="C81" s="42" t="s">
        <v>493</v>
      </c>
      <c r="D81" s="42" t="s">
        <v>270</v>
      </c>
      <c r="E81" s="42" t="s">
        <v>628</v>
      </c>
      <c r="F81" s="42" t="s">
        <v>722</v>
      </c>
      <c r="G81" s="42" t="s">
        <v>756</v>
      </c>
      <c r="H81" s="42" t="s">
        <v>51</v>
      </c>
      <c r="J81" s="42"/>
      <c r="K81" s="42">
        <v>0</v>
      </c>
      <c r="L81" s="42">
        <v>0</v>
      </c>
    </row>
    <row r="82" spans="1:12" ht="12.75">
      <c r="A82" s="42">
        <v>515</v>
      </c>
      <c r="B82" s="42" t="s">
        <v>384</v>
      </c>
      <c r="C82" s="42" t="s">
        <v>494</v>
      </c>
      <c r="D82" s="42" t="s">
        <v>263</v>
      </c>
      <c r="E82" s="42" t="s">
        <v>629</v>
      </c>
      <c r="F82" s="42" t="s">
        <v>723</v>
      </c>
      <c r="G82" s="42" t="s">
        <v>793</v>
      </c>
      <c r="H82" s="42" t="s">
        <v>944</v>
      </c>
      <c r="I82" t="s">
        <v>106</v>
      </c>
      <c r="J82" s="42" t="s">
        <v>945</v>
      </c>
      <c r="K82" s="42">
        <v>1</v>
      </c>
      <c r="L82" s="42">
        <v>0</v>
      </c>
    </row>
    <row r="83" spans="1:12" ht="12.75">
      <c r="A83" s="42">
        <v>522</v>
      </c>
      <c r="B83" s="42" t="s">
        <v>385</v>
      </c>
      <c r="C83" s="42" t="s">
        <v>495</v>
      </c>
      <c r="D83" s="42" t="s">
        <v>553</v>
      </c>
      <c r="E83" s="42" t="s">
        <v>630</v>
      </c>
      <c r="F83" s="42" t="s">
        <v>724</v>
      </c>
      <c r="G83" s="42" t="s">
        <v>794</v>
      </c>
      <c r="H83" s="42" t="s">
        <v>52</v>
      </c>
      <c r="I83" t="s">
        <v>946</v>
      </c>
      <c r="J83" s="42" t="s">
        <v>180</v>
      </c>
      <c r="K83" s="42">
        <v>3</v>
      </c>
      <c r="L83" s="42">
        <v>3</v>
      </c>
    </row>
    <row r="84" spans="1:12" ht="12.75">
      <c r="A84" s="42">
        <v>525</v>
      </c>
      <c r="B84" s="42" t="s">
        <v>386</v>
      </c>
      <c r="C84" s="42" t="s">
        <v>274</v>
      </c>
      <c r="D84" s="42" t="s">
        <v>280</v>
      </c>
      <c r="E84" s="42" t="s">
        <v>631</v>
      </c>
      <c r="F84" s="42" t="s">
        <v>685</v>
      </c>
      <c r="G84" s="42" t="s">
        <v>756</v>
      </c>
      <c r="H84" s="42"/>
      <c r="I84" t="s">
        <v>107</v>
      </c>
      <c r="J84" s="42" t="s">
        <v>181</v>
      </c>
      <c r="K84" s="42">
        <v>0</v>
      </c>
      <c r="L84" s="42">
        <v>0</v>
      </c>
    </row>
    <row r="85" spans="1:12" ht="12.75">
      <c r="A85" s="42">
        <v>526</v>
      </c>
      <c r="B85" s="42" t="s">
        <v>387</v>
      </c>
      <c r="C85" s="42" t="s">
        <v>496</v>
      </c>
      <c r="D85" s="42" t="s">
        <v>565</v>
      </c>
      <c r="E85" s="42" t="s">
        <v>632</v>
      </c>
      <c r="F85" s="42" t="s">
        <v>725</v>
      </c>
      <c r="G85" s="42" t="s">
        <v>754</v>
      </c>
      <c r="H85" s="42" t="s">
        <v>53</v>
      </c>
      <c r="J85" s="42" t="s">
        <v>1084</v>
      </c>
      <c r="K85" s="42">
        <v>1</v>
      </c>
      <c r="L85" s="42">
        <v>0</v>
      </c>
    </row>
    <row r="86" spans="1:12" ht="12.75">
      <c r="A86" s="42">
        <v>531</v>
      </c>
      <c r="B86" s="42" t="s">
        <v>388</v>
      </c>
      <c r="C86" s="42" t="s">
        <v>497</v>
      </c>
      <c r="D86" s="42" t="s">
        <v>261</v>
      </c>
      <c r="E86" s="42" t="s">
        <v>633</v>
      </c>
      <c r="F86" s="42" t="s">
        <v>726</v>
      </c>
      <c r="G86" s="42" t="s">
        <v>767</v>
      </c>
      <c r="H86" s="42" t="s">
        <v>54</v>
      </c>
      <c r="I86" t="s">
        <v>108</v>
      </c>
      <c r="J86" s="42" t="s">
        <v>182</v>
      </c>
      <c r="K86" s="42">
        <v>0</v>
      </c>
      <c r="L86" s="42">
        <v>0</v>
      </c>
    </row>
    <row r="87" spans="1:12" ht="12.75">
      <c r="A87" s="42">
        <v>540</v>
      </c>
      <c r="B87" s="42" t="s">
        <v>389</v>
      </c>
      <c r="C87" s="42" t="s">
        <v>1085</v>
      </c>
      <c r="D87" s="42" t="s">
        <v>558</v>
      </c>
      <c r="E87" s="42" t="s">
        <v>1086</v>
      </c>
      <c r="F87" s="42" t="s">
        <v>1087</v>
      </c>
      <c r="G87" s="42" t="s">
        <v>795</v>
      </c>
      <c r="H87" s="42" t="s">
        <v>1088</v>
      </c>
      <c r="J87" s="42" t="s">
        <v>1089</v>
      </c>
      <c r="K87" s="42">
        <v>0</v>
      </c>
      <c r="L87" s="42">
        <v>1</v>
      </c>
    </row>
    <row r="88" spans="1:12" ht="12.75">
      <c r="A88" s="42">
        <v>547</v>
      </c>
      <c r="B88" s="42" t="s">
        <v>390</v>
      </c>
      <c r="C88" s="42" t="s">
        <v>498</v>
      </c>
      <c r="D88" s="42" t="s">
        <v>566</v>
      </c>
      <c r="E88" s="42" t="s">
        <v>634</v>
      </c>
      <c r="F88" s="42" t="s">
        <v>691</v>
      </c>
      <c r="G88" s="42" t="s">
        <v>767</v>
      </c>
      <c r="H88" s="42" t="s">
        <v>55</v>
      </c>
      <c r="I88" t="s">
        <v>109</v>
      </c>
      <c r="J88" s="42" t="s">
        <v>183</v>
      </c>
      <c r="K88" s="42">
        <v>1</v>
      </c>
      <c r="L88" s="42">
        <v>0</v>
      </c>
    </row>
    <row r="89" spans="1:12" ht="12.75">
      <c r="A89" s="42">
        <v>556</v>
      </c>
      <c r="B89" s="42" t="s">
        <v>391</v>
      </c>
      <c r="C89" s="42" t="s">
        <v>499</v>
      </c>
      <c r="D89" s="42" t="s">
        <v>248</v>
      </c>
      <c r="E89" s="42" t="s">
        <v>635</v>
      </c>
      <c r="F89" s="42" t="s">
        <v>713</v>
      </c>
      <c r="G89" s="42" t="s">
        <v>787</v>
      </c>
      <c r="H89" s="42" t="s">
        <v>1090</v>
      </c>
      <c r="I89" t="s">
        <v>110</v>
      </c>
      <c r="J89" s="42" t="s">
        <v>184</v>
      </c>
      <c r="K89" s="42">
        <v>1</v>
      </c>
      <c r="L89" s="42">
        <v>0</v>
      </c>
    </row>
    <row r="90" spans="1:12" ht="12.75">
      <c r="A90" s="42">
        <v>567</v>
      </c>
      <c r="B90" s="42" t="s">
        <v>392</v>
      </c>
      <c r="C90" s="42" t="s">
        <v>500</v>
      </c>
      <c r="D90" s="42" t="s">
        <v>248</v>
      </c>
      <c r="E90" s="42" t="s">
        <v>1091</v>
      </c>
      <c r="F90" s="42" t="s">
        <v>727</v>
      </c>
      <c r="G90" s="42" t="s">
        <v>796</v>
      </c>
      <c r="H90" s="42" t="s">
        <v>1092</v>
      </c>
      <c r="J90" s="42" t="s">
        <v>1093</v>
      </c>
      <c r="K90" s="42">
        <v>2</v>
      </c>
      <c r="L90" s="42">
        <v>3</v>
      </c>
    </row>
    <row r="91" spans="1:12" ht="12.75">
      <c r="A91" s="42">
        <v>578</v>
      </c>
      <c r="B91" s="42" t="s">
        <v>393</v>
      </c>
      <c r="C91" s="42" t="s">
        <v>501</v>
      </c>
      <c r="D91" s="42" t="s">
        <v>271</v>
      </c>
      <c r="E91" s="42" t="s">
        <v>636</v>
      </c>
      <c r="F91" s="42" t="s">
        <v>722</v>
      </c>
      <c r="G91" s="42" t="s">
        <v>756</v>
      </c>
      <c r="H91" s="42" t="s">
        <v>1094</v>
      </c>
      <c r="I91" t="s">
        <v>111</v>
      </c>
      <c r="J91" s="42" t="s">
        <v>185</v>
      </c>
      <c r="K91" s="42">
        <v>2</v>
      </c>
      <c r="L91" s="42">
        <v>0</v>
      </c>
    </row>
    <row r="92" spans="1:12" ht="12.75">
      <c r="A92" s="42">
        <v>617</v>
      </c>
      <c r="B92" s="42" t="s">
        <v>394</v>
      </c>
      <c r="C92" s="42" t="s">
        <v>502</v>
      </c>
      <c r="D92" s="42" t="s">
        <v>260</v>
      </c>
      <c r="E92" s="42" t="s">
        <v>637</v>
      </c>
      <c r="F92" s="42" t="s">
        <v>728</v>
      </c>
      <c r="G92" s="42" t="s">
        <v>795</v>
      </c>
      <c r="H92" s="42" t="s">
        <v>56</v>
      </c>
      <c r="J92" s="42" t="s">
        <v>186</v>
      </c>
      <c r="K92" s="42">
        <v>2</v>
      </c>
      <c r="L92" s="42">
        <v>1</v>
      </c>
    </row>
    <row r="93" spans="1:12" ht="12.75">
      <c r="A93" s="42">
        <v>628</v>
      </c>
      <c r="B93" s="42" t="s">
        <v>395</v>
      </c>
      <c r="C93" s="42" t="s">
        <v>503</v>
      </c>
      <c r="D93" s="42" t="s">
        <v>270</v>
      </c>
      <c r="E93" s="42" t="s">
        <v>638</v>
      </c>
      <c r="F93" s="42" t="s">
        <v>729</v>
      </c>
      <c r="G93" s="42" t="s">
        <v>755</v>
      </c>
      <c r="H93" s="42" t="s">
        <v>57</v>
      </c>
      <c r="I93" t="s">
        <v>112</v>
      </c>
      <c r="J93" s="42" t="s">
        <v>187</v>
      </c>
      <c r="K93" s="42">
        <v>6</v>
      </c>
      <c r="L93" s="42">
        <v>10</v>
      </c>
    </row>
    <row r="94" spans="1:12" ht="12.75">
      <c r="A94" s="42">
        <v>637</v>
      </c>
      <c r="B94" s="42" t="s">
        <v>396</v>
      </c>
      <c r="C94" s="42" t="s">
        <v>504</v>
      </c>
      <c r="D94" s="42" t="s">
        <v>259</v>
      </c>
      <c r="E94" s="42" t="s">
        <v>639</v>
      </c>
      <c r="F94" s="42" t="s">
        <v>730</v>
      </c>
      <c r="G94" s="42" t="s">
        <v>767</v>
      </c>
      <c r="H94" s="42" t="s">
        <v>58</v>
      </c>
      <c r="J94" s="42" t="s">
        <v>188</v>
      </c>
      <c r="K94" s="42">
        <v>0</v>
      </c>
      <c r="L94" s="42">
        <v>0</v>
      </c>
    </row>
    <row r="95" spans="1:12" ht="12.75">
      <c r="A95" s="42">
        <v>650</v>
      </c>
      <c r="B95" s="42" t="s">
        <v>397</v>
      </c>
      <c r="C95" s="42" t="s">
        <v>505</v>
      </c>
      <c r="D95" s="42" t="s">
        <v>250</v>
      </c>
      <c r="E95" s="42" t="s">
        <v>640</v>
      </c>
      <c r="F95" s="42" t="s">
        <v>690</v>
      </c>
      <c r="G95" s="42" t="s">
        <v>970</v>
      </c>
      <c r="H95" s="42" t="s">
        <v>947</v>
      </c>
      <c r="J95" s="42" t="s">
        <v>189</v>
      </c>
      <c r="K95" s="42">
        <v>1</v>
      </c>
      <c r="L95" s="42">
        <v>3</v>
      </c>
    </row>
    <row r="96" spans="1:12" ht="12.75">
      <c r="A96" s="42">
        <v>661</v>
      </c>
      <c r="B96" s="42" t="s">
        <v>398</v>
      </c>
      <c r="C96" s="42" t="s">
        <v>506</v>
      </c>
      <c r="D96" s="42" t="s">
        <v>567</v>
      </c>
      <c r="E96" s="42" t="s">
        <v>641</v>
      </c>
      <c r="F96" s="42" t="s">
        <v>731</v>
      </c>
      <c r="G96" s="42" t="s">
        <v>756</v>
      </c>
      <c r="H96" s="42" t="s">
        <v>59</v>
      </c>
      <c r="J96" s="42" t="s">
        <v>190</v>
      </c>
      <c r="K96" s="42">
        <v>3</v>
      </c>
      <c r="L96" s="42">
        <v>1</v>
      </c>
    </row>
    <row r="97" spans="1:12" ht="12.75">
      <c r="A97" s="42">
        <v>668</v>
      </c>
      <c r="B97" s="42" t="s">
        <v>399</v>
      </c>
      <c r="C97" s="42" t="s">
        <v>831</v>
      </c>
      <c r="D97" s="42" t="s">
        <v>879</v>
      </c>
      <c r="E97" s="42" t="s">
        <v>880</v>
      </c>
      <c r="F97" s="42" t="s">
        <v>732</v>
      </c>
      <c r="G97" s="42" t="s">
        <v>797</v>
      </c>
      <c r="H97" s="42" t="s">
        <v>948</v>
      </c>
      <c r="J97" s="42" t="s">
        <v>949</v>
      </c>
      <c r="K97" s="42">
        <v>1</v>
      </c>
      <c r="L97" s="42">
        <v>1</v>
      </c>
    </row>
    <row r="98" spans="1:12" ht="12.75">
      <c r="A98" s="42">
        <v>676</v>
      </c>
      <c r="B98" s="42" t="s">
        <v>400</v>
      </c>
      <c r="C98" s="42" t="s">
        <v>452</v>
      </c>
      <c r="D98" s="42" t="s">
        <v>243</v>
      </c>
      <c r="E98" s="42" t="s">
        <v>642</v>
      </c>
      <c r="F98" s="42" t="s">
        <v>733</v>
      </c>
      <c r="G98" s="42" t="s">
        <v>798</v>
      </c>
      <c r="H98" s="42" t="s">
        <v>60</v>
      </c>
      <c r="J98" s="42" t="s">
        <v>191</v>
      </c>
      <c r="K98" s="42">
        <v>2</v>
      </c>
      <c r="L98" s="42">
        <v>1</v>
      </c>
    </row>
    <row r="99" spans="1:12" ht="12.75">
      <c r="A99" s="42">
        <v>690</v>
      </c>
      <c r="B99" s="42" t="s">
        <v>401</v>
      </c>
      <c r="C99" s="42" t="s">
        <v>507</v>
      </c>
      <c r="D99" s="42" t="s">
        <v>264</v>
      </c>
      <c r="E99" s="42" t="s">
        <v>643</v>
      </c>
      <c r="F99" s="42" t="s">
        <v>734</v>
      </c>
      <c r="G99" s="42" t="s">
        <v>799</v>
      </c>
      <c r="H99" s="42" t="s">
        <v>61</v>
      </c>
      <c r="J99" s="42" t="s">
        <v>192</v>
      </c>
      <c r="K99" s="42">
        <v>0</v>
      </c>
      <c r="L99" s="42">
        <v>0</v>
      </c>
    </row>
    <row r="100" spans="1:12" ht="12.75">
      <c r="A100" s="42">
        <v>692</v>
      </c>
      <c r="B100" s="42" t="s">
        <v>402</v>
      </c>
      <c r="C100" s="42" t="s">
        <v>508</v>
      </c>
      <c r="D100" s="42" t="s">
        <v>569</v>
      </c>
      <c r="E100" s="42" t="s">
        <v>644</v>
      </c>
      <c r="F100" s="42" t="s">
        <v>735</v>
      </c>
      <c r="G100" s="42" t="s">
        <v>800</v>
      </c>
      <c r="H100" s="42" t="s">
        <v>62</v>
      </c>
      <c r="I100" t="s">
        <v>113</v>
      </c>
      <c r="J100" s="42" t="s">
        <v>193</v>
      </c>
      <c r="K100" s="42">
        <v>1</v>
      </c>
      <c r="L100" s="42">
        <v>0</v>
      </c>
    </row>
    <row r="101" spans="1:12" ht="12.75">
      <c r="A101" s="42">
        <v>697</v>
      </c>
      <c r="B101" s="42" t="s">
        <v>403</v>
      </c>
      <c r="C101" s="42" t="s">
        <v>509</v>
      </c>
      <c r="D101" s="42" t="s">
        <v>273</v>
      </c>
      <c r="E101" s="42" t="s">
        <v>645</v>
      </c>
      <c r="F101" s="42" t="s">
        <v>701</v>
      </c>
      <c r="G101" s="42" t="s">
        <v>756</v>
      </c>
      <c r="H101" s="42" t="s">
        <v>63</v>
      </c>
      <c r="I101" t="s">
        <v>114</v>
      </c>
      <c r="J101" s="42" t="s">
        <v>194</v>
      </c>
      <c r="K101" s="42">
        <v>2</v>
      </c>
      <c r="L101" s="42">
        <v>0</v>
      </c>
    </row>
    <row r="102" spans="1:12" ht="12.75">
      <c r="A102" s="42">
        <v>708</v>
      </c>
      <c r="B102" s="42" t="s">
        <v>404</v>
      </c>
      <c r="C102" s="42" t="s">
        <v>510</v>
      </c>
      <c r="D102" s="42" t="s">
        <v>250</v>
      </c>
      <c r="E102" s="42" t="s">
        <v>646</v>
      </c>
      <c r="F102" s="42" t="s">
        <v>691</v>
      </c>
      <c r="G102" s="42" t="s">
        <v>767</v>
      </c>
      <c r="H102" s="42" t="s">
        <v>64</v>
      </c>
      <c r="I102" t="s">
        <v>115</v>
      </c>
      <c r="J102" s="42" t="s">
        <v>195</v>
      </c>
      <c r="K102" s="42">
        <v>1</v>
      </c>
      <c r="L102" s="42">
        <v>1</v>
      </c>
    </row>
    <row r="103" spans="1:12" ht="12.75">
      <c r="A103" s="42">
        <v>714</v>
      </c>
      <c r="B103" s="42" t="s">
        <v>405</v>
      </c>
      <c r="C103" s="42" t="s">
        <v>511</v>
      </c>
      <c r="D103" s="42" t="s">
        <v>562</v>
      </c>
      <c r="E103" s="42" t="s">
        <v>647</v>
      </c>
      <c r="F103" s="42" t="s">
        <v>736</v>
      </c>
      <c r="G103" s="42" t="s">
        <v>801</v>
      </c>
      <c r="H103" s="42" t="s">
        <v>65</v>
      </c>
      <c r="J103" s="42" t="s">
        <v>196</v>
      </c>
      <c r="K103" s="42">
        <v>2</v>
      </c>
      <c r="L103" s="42">
        <v>1</v>
      </c>
    </row>
    <row r="104" spans="1:12" ht="12.75">
      <c r="A104" s="42">
        <v>722</v>
      </c>
      <c r="B104" s="42" t="s">
        <v>832</v>
      </c>
      <c r="C104" s="42" t="s">
        <v>512</v>
      </c>
      <c r="D104" s="42" t="s">
        <v>570</v>
      </c>
      <c r="E104" s="42" t="s">
        <v>648</v>
      </c>
      <c r="F104" s="42" t="s">
        <v>737</v>
      </c>
      <c r="G104" s="42" t="s">
        <v>756</v>
      </c>
      <c r="H104" s="42" t="s">
        <v>66</v>
      </c>
      <c r="J104" s="42" t="s">
        <v>983</v>
      </c>
      <c r="K104" s="42">
        <v>0</v>
      </c>
      <c r="L104" s="42">
        <v>0</v>
      </c>
    </row>
    <row r="105" spans="1:12" ht="12.75">
      <c r="A105" s="42">
        <v>725</v>
      </c>
      <c r="B105" s="42" t="s">
        <v>406</v>
      </c>
      <c r="C105" s="42" t="s">
        <v>833</v>
      </c>
      <c r="D105" s="42" t="s">
        <v>881</v>
      </c>
      <c r="E105" s="42" t="s">
        <v>984</v>
      </c>
      <c r="F105" s="42" t="s">
        <v>715</v>
      </c>
      <c r="G105" s="42" t="s">
        <v>754</v>
      </c>
      <c r="H105" s="42" t="s">
        <v>950</v>
      </c>
      <c r="I105" t="s">
        <v>951</v>
      </c>
      <c r="J105" s="42" t="s">
        <v>952</v>
      </c>
      <c r="K105" s="42">
        <v>3</v>
      </c>
      <c r="L105" s="42">
        <v>2</v>
      </c>
    </row>
    <row r="106" spans="1:12" ht="12.75">
      <c r="A106" s="42">
        <v>733</v>
      </c>
      <c r="B106" s="42" t="s">
        <v>407</v>
      </c>
      <c r="C106" s="42" t="s">
        <v>513</v>
      </c>
      <c r="D106" s="42" t="s">
        <v>250</v>
      </c>
      <c r="E106" s="42" t="s">
        <v>649</v>
      </c>
      <c r="F106" s="42" t="s">
        <v>738</v>
      </c>
      <c r="G106" s="42" t="s">
        <v>755</v>
      </c>
      <c r="H106" s="42" t="s">
        <v>67</v>
      </c>
      <c r="J106" s="42" t="s">
        <v>197</v>
      </c>
      <c r="K106" s="42">
        <v>0</v>
      </c>
      <c r="L106" s="42">
        <v>0</v>
      </c>
    </row>
    <row r="107" spans="1:12" ht="12.75">
      <c r="A107" s="42">
        <v>744</v>
      </c>
      <c r="B107" s="42" t="s">
        <v>408</v>
      </c>
      <c r="C107" s="42" t="s">
        <v>514</v>
      </c>
      <c r="D107" s="42" t="s">
        <v>257</v>
      </c>
      <c r="E107" s="42" t="s">
        <v>650</v>
      </c>
      <c r="F107" s="42" t="s">
        <v>739</v>
      </c>
      <c r="G107" s="42" t="s">
        <v>802</v>
      </c>
      <c r="H107" s="42" t="s">
        <v>953</v>
      </c>
      <c r="J107" s="42" t="s">
        <v>954</v>
      </c>
      <c r="K107" s="42">
        <v>1</v>
      </c>
      <c r="L107" s="42">
        <v>0</v>
      </c>
    </row>
    <row r="108" spans="1:12" ht="12.75">
      <c r="A108" s="42">
        <v>754</v>
      </c>
      <c r="B108" s="42" t="s">
        <v>409</v>
      </c>
      <c r="C108" s="42" t="s">
        <v>263</v>
      </c>
      <c r="D108" s="42" t="s">
        <v>249</v>
      </c>
      <c r="E108" s="42" t="s">
        <v>651</v>
      </c>
      <c r="F108" s="42" t="s">
        <v>740</v>
      </c>
      <c r="G108" s="42" t="s">
        <v>756</v>
      </c>
      <c r="H108" s="42"/>
      <c r="J108" s="42" t="s">
        <v>198</v>
      </c>
      <c r="K108" s="42">
        <v>0</v>
      </c>
      <c r="L108" s="42">
        <v>0</v>
      </c>
    </row>
    <row r="109" spans="1:12" ht="12.75">
      <c r="A109" s="42">
        <v>766</v>
      </c>
      <c r="B109" s="42" t="s">
        <v>410</v>
      </c>
      <c r="C109" s="42" t="s">
        <v>515</v>
      </c>
      <c r="D109" s="42" t="s">
        <v>250</v>
      </c>
      <c r="E109" s="42" t="s">
        <v>652</v>
      </c>
      <c r="F109" s="42" t="s">
        <v>741</v>
      </c>
      <c r="G109" s="42" t="s">
        <v>803</v>
      </c>
      <c r="H109" s="42" t="s">
        <v>68</v>
      </c>
      <c r="J109" s="42" t="s">
        <v>199</v>
      </c>
      <c r="K109" s="42">
        <v>0</v>
      </c>
      <c r="L109" s="42">
        <v>4</v>
      </c>
    </row>
    <row r="110" spans="1:12" ht="12.75">
      <c r="A110" s="42">
        <v>780</v>
      </c>
      <c r="B110" s="42" t="s">
        <v>411</v>
      </c>
      <c r="C110" s="42" t="s">
        <v>516</v>
      </c>
      <c r="D110" s="42" t="s">
        <v>255</v>
      </c>
      <c r="E110" s="42" t="s">
        <v>653</v>
      </c>
      <c r="F110" s="42" t="s">
        <v>703</v>
      </c>
      <c r="G110" s="42" t="s">
        <v>778</v>
      </c>
      <c r="H110" s="42" t="s">
        <v>69</v>
      </c>
      <c r="I110" t="s">
        <v>116</v>
      </c>
      <c r="J110" s="42" t="s">
        <v>200</v>
      </c>
      <c r="K110" s="42">
        <v>0</v>
      </c>
      <c r="L110" s="42">
        <v>0</v>
      </c>
    </row>
    <row r="111" spans="1:12" ht="12.75">
      <c r="A111" s="42">
        <v>789</v>
      </c>
      <c r="B111" s="42" t="s">
        <v>412</v>
      </c>
      <c r="C111" s="42" t="s">
        <v>834</v>
      </c>
      <c r="D111" s="42" t="s">
        <v>260</v>
      </c>
      <c r="E111" s="42" t="s">
        <v>882</v>
      </c>
      <c r="F111" s="42" t="s">
        <v>883</v>
      </c>
      <c r="G111" s="42" t="s">
        <v>795</v>
      </c>
      <c r="H111" s="42" t="s">
        <v>955</v>
      </c>
      <c r="I111" t="s">
        <v>956</v>
      </c>
      <c r="J111" s="42" t="s">
        <v>957</v>
      </c>
      <c r="K111" s="42">
        <v>1</v>
      </c>
      <c r="L111" s="42">
        <v>0</v>
      </c>
    </row>
    <row r="112" spans="1:12" ht="12.75">
      <c r="A112" s="42">
        <v>790</v>
      </c>
      <c r="B112" s="42" t="s">
        <v>413</v>
      </c>
      <c r="C112" s="42" t="s">
        <v>517</v>
      </c>
      <c r="D112" s="42" t="s">
        <v>252</v>
      </c>
      <c r="E112" s="42" t="s">
        <v>654</v>
      </c>
      <c r="F112" s="42" t="s">
        <v>742</v>
      </c>
      <c r="G112" s="42" t="s">
        <v>804</v>
      </c>
      <c r="H112" s="42" t="s">
        <v>70</v>
      </c>
      <c r="I112" t="s">
        <v>117</v>
      </c>
      <c r="J112" s="42" t="s">
        <v>201</v>
      </c>
      <c r="K112" s="42">
        <v>2</v>
      </c>
      <c r="L112" s="42">
        <v>5</v>
      </c>
    </row>
    <row r="113" spans="1:12" ht="12.75">
      <c r="A113" s="42">
        <v>807</v>
      </c>
      <c r="B113" s="42" t="s">
        <v>414</v>
      </c>
      <c r="C113" s="42" t="s">
        <v>985</v>
      </c>
      <c r="D113" s="42" t="s">
        <v>986</v>
      </c>
      <c r="E113" s="42" t="s">
        <v>987</v>
      </c>
      <c r="F113" s="42" t="s">
        <v>743</v>
      </c>
      <c r="G113" s="42" t="s">
        <v>805</v>
      </c>
      <c r="H113" s="42" t="s">
        <v>988</v>
      </c>
      <c r="J113" s="42" t="s">
        <v>989</v>
      </c>
      <c r="K113" s="42">
        <v>0</v>
      </c>
      <c r="L113" s="42">
        <v>0</v>
      </c>
    </row>
    <row r="114" spans="1:12" ht="12.75">
      <c r="A114" s="42">
        <v>812</v>
      </c>
      <c r="B114" s="42" t="s">
        <v>415</v>
      </c>
      <c r="C114" s="42" t="s">
        <v>518</v>
      </c>
      <c r="D114" s="42" t="s">
        <v>258</v>
      </c>
      <c r="E114" s="42" t="s">
        <v>655</v>
      </c>
      <c r="F114" s="42" t="s">
        <v>696</v>
      </c>
      <c r="G114" s="42" t="s">
        <v>774</v>
      </c>
      <c r="H114" s="42" t="s">
        <v>990</v>
      </c>
      <c r="J114" s="42" t="s">
        <v>991</v>
      </c>
      <c r="K114" s="42">
        <v>2</v>
      </c>
      <c r="L114" s="42">
        <v>6</v>
      </c>
    </row>
    <row r="115" spans="1:12" ht="12.75">
      <c r="A115" s="42">
        <v>822</v>
      </c>
      <c r="B115" s="42" t="s">
        <v>416</v>
      </c>
      <c r="C115" s="42" t="s">
        <v>519</v>
      </c>
      <c r="D115" s="42" t="s">
        <v>571</v>
      </c>
      <c r="E115" s="42" t="s">
        <v>656</v>
      </c>
      <c r="F115" s="42" t="s">
        <v>708</v>
      </c>
      <c r="G115" s="42" t="s">
        <v>783</v>
      </c>
      <c r="H115" s="42" t="s">
        <v>71</v>
      </c>
      <c r="I115" t="s">
        <v>118</v>
      </c>
      <c r="J115" s="42" t="s">
        <v>202</v>
      </c>
      <c r="K115" s="42">
        <v>2</v>
      </c>
      <c r="L115" s="42">
        <v>8</v>
      </c>
    </row>
    <row r="116" spans="1:12" ht="12.75">
      <c r="A116" s="42">
        <v>851</v>
      </c>
      <c r="B116" s="42" t="s">
        <v>417</v>
      </c>
      <c r="C116" s="42" t="s">
        <v>520</v>
      </c>
      <c r="D116" s="42" t="s">
        <v>279</v>
      </c>
      <c r="E116" s="42" t="s">
        <v>884</v>
      </c>
      <c r="F116" s="42" t="s">
        <v>744</v>
      </c>
      <c r="G116" s="42" t="s">
        <v>806</v>
      </c>
      <c r="H116" s="42" t="s">
        <v>72</v>
      </c>
      <c r="I116" t="s">
        <v>119</v>
      </c>
      <c r="J116" s="42" t="s">
        <v>203</v>
      </c>
      <c r="K116" s="42">
        <v>2</v>
      </c>
      <c r="L116" s="42">
        <v>7</v>
      </c>
    </row>
    <row r="117" spans="1:12" ht="12.75">
      <c r="A117" s="42">
        <v>854</v>
      </c>
      <c r="B117" s="42" t="s">
        <v>418</v>
      </c>
      <c r="C117" s="42" t="s">
        <v>521</v>
      </c>
      <c r="D117" s="42" t="s">
        <v>259</v>
      </c>
      <c r="E117" s="42" t="s">
        <v>657</v>
      </c>
      <c r="F117" s="42" t="s">
        <v>745</v>
      </c>
      <c r="G117" s="42" t="s">
        <v>807</v>
      </c>
      <c r="H117" s="42" t="s">
        <v>73</v>
      </c>
      <c r="I117" t="s">
        <v>120</v>
      </c>
      <c r="J117" s="42" t="s">
        <v>204</v>
      </c>
      <c r="K117" s="42">
        <v>2</v>
      </c>
      <c r="L117" s="42">
        <v>1</v>
      </c>
    </row>
    <row r="118" spans="1:12" ht="12.75">
      <c r="A118" s="42">
        <v>860</v>
      </c>
      <c r="B118" s="42" t="s">
        <v>419</v>
      </c>
      <c r="C118" s="42" t="s">
        <v>522</v>
      </c>
      <c r="D118" s="42" t="s">
        <v>275</v>
      </c>
      <c r="E118" s="42" t="s">
        <v>992</v>
      </c>
      <c r="F118" s="42" t="s">
        <v>867</v>
      </c>
      <c r="G118" s="42" t="s">
        <v>922</v>
      </c>
      <c r="H118" s="42" t="s">
        <v>993</v>
      </c>
      <c r="I118" t="s">
        <v>958</v>
      </c>
      <c r="J118" s="42" t="s">
        <v>959</v>
      </c>
      <c r="K118" s="42">
        <v>2</v>
      </c>
      <c r="L118" s="42">
        <v>0</v>
      </c>
    </row>
    <row r="119" spans="1:12" ht="12.75">
      <c r="A119" s="42">
        <v>866</v>
      </c>
      <c r="B119" s="42" t="s">
        <v>420</v>
      </c>
      <c r="C119" s="42" t="s">
        <v>835</v>
      </c>
      <c r="D119" s="42" t="s">
        <v>302</v>
      </c>
      <c r="E119" s="42" t="s">
        <v>885</v>
      </c>
      <c r="F119" s="42" t="s">
        <v>715</v>
      </c>
      <c r="G119" s="42" t="s">
        <v>754</v>
      </c>
      <c r="H119" s="42"/>
      <c r="I119" t="s">
        <v>960</v>
      </c>
      <c r="J119" s="42" t="s">
        <v>205</v>
      </c>
      <c r="K119" s="42">
        <v>0</v>
      </c>
      <c r="L119" s="42">
        <v>0</v>
      </c>
    </row>
    <row r="120" spans="1:12" ht="12.75">
      <c r="A120" s="42">
        <v>869</v>
      </c>
      <c r="B120" s="42" t="s">
        <v>421</v>
      </c>
      <c r="C120" s="42" t="s">
        <v>523</v>
      </c>
      <c r="D120" s="42" t="s">
        <v>250</v>
      </c>
      <c r="E120" s="42" t="s">
        <v>658</v>
      </c>
      <c r="F120" s="42" t="s">
        <v>746</v>
      </c>
      <c r="G120" s="42" t="s">
        <v>772</v>
      </c>
      <c r="H120" s="42" t="s">
        <v>74</v>
      </c>
      <c r="I120" t="s">
        <v>121</v>
      </c>
      <c r="J120" s="42" t="s">
        <v>206</v>
      </c>
      <c r="K120" s="42">
        <v>1</v>
      </c>
      <c r="L120" s="42">
        <v>0</v>
      </c>
    </row>
    <row r="121" spans="1:12" ht="12.75">
      <c r="A121" s="42">
        <v>876</v>
      </c>
      <c r="B121" s="42" t="s">
        <v>422</v>
      </c>
      <c r="C121" s="42" t="s">
        <v>481</v>
      </c>
      <c r="D121" s="42" t="s">
        <v>250</v>
      </c>
      <c r="E121" s="42" t="s">
        <v>659</v>
      </c>
      <c r="F121" s="42" t="s">
        <v>747</v>
      </c>
      <c r="G121" s="42" t="s">
        <v>808</v>
      </c>
      <c r="H121" s="42" t="s">
        <v>75</v>
      </c>
      <c r="J121" s="42" t="s">
        <v>207</v>
      </c>
      <c r="K121" s="42">
        <v>1</v>
      </c>
      <c r="L121" s="42">
        <v>1</v>
      </c>
    </row>
    <row r="122" spans="1:12" ht="12.75">
      <c r="A122" s="42">
        <v>878</v>
      </c>
      <c r="B122" s="42" t="s">
        <v>423</v>
      </c>
      <c r="C122" s="42" t="s">
        <v>836</v>
      </c>
      <c r="D122" s="42" t="s">
        <v>269</v>
      </c>
      <c r="E122" s="42" t="s">
        <v>886</v>
      </c>
      <c r="F122" s="42" t="s">
        <v>729</v>
      </c>
      <c r="G122" s="42" t="s">
        <v>961</v>
      </c>
      <c r="H122" s="42" t="s">
        <v>994</v>
      </c>
      <c r="J122" s="42" t="s">
        <v>962</v>
      </c>
      <c r="K122" s="42">
        <v>1</v>
      </c>
      <c r="L122" s="42">
        <v>1</v>
      </c>
    </row>
    <row r="123" spans="1:12" ht="12.75">
      <c r="A123" s="42">
        <v>879</v>
      </c>
      <c r="B123" s="42" t="s">
        <v>424</v>
      </c>
      <c r="C123" s="42" t="s">
        <v>837</v>
      </c>
      <c r="D123" s="42" t="s">
        <v>246</v>
      </c>
      <c r="E123" s="42" t="s">
        <v>887</v>
      </c>
      <c r="F123" s="42" t="s">
        <v>748</v>
      </c>
      <c r="G123" s="42" t="s">
        <v>795</v>
      </c>
      <c r="H123" s="42" t="s">
        <v>963</v>
      </c>
      <c r="J123" s="42"/>
      <c r="K123" s="42">
        <v>0</v>
      </c>
      <c r="L123" s="42">
        <v>0</v>
      </c>
    </row>
    <row r="124" spans="1:12" ht="12.75">
      <c r="A124" s="42">
        <v>885</v>
      </c>
      <c r="B124" s="42" t="s">
        <v>425</v>
      </c>
      <c r="C124" s="42" t="s">
        <v>524</v>
      </c>
      <c r="D124" s="42" t="s">
        <v>253</v>
      </c>
      <c r="E124" s="42" t="s">
        <v>660</v>
      </c>
      <c r="F124" s="42" t="s">
        <v>749</v>
      </c>
      <c r="G124" s="42" t="s">
        <v>809</v>
      </c>
      <c r="H124" s="42" t="s">
        <v>76</v>
      </c>
      <c r="J124" s="42" t="s">
        <v>208</v>
      </c>
      <c r="K124" s="42">
        <v>0</v>
      </c>
      <c r="L124" s="42">
        <v>0</v>
      </c>
    </row>
    <row r="125" spans="1:12" ht="12.75">
      <c r="A125" s="42">
        <v>897</v>
      </c>
      <c r="B125" s="42" t="s">
        <v>426</v>
      </c>
      <c r="C125" s="42" t="s">
        <v>525</v>
      </c>
      <c r="D125" s="42" t="s">
        <v>569</v>
      </c>
      <c r="E125" s="42" t="s">
        <v>888</v>
      </c>
      <c r="F125" s="42" t="s">
        <v>686</v>
      </c>
      <c r="G125" s="42" t="s">
        <v>756</v>
      </c>
      <c r="H125" s="42" t="s">
        <v>964</v>
      </c>
      <c r="I125" t="s">
        <v>122</v>
      </c>
      <c r="J125" s="42" t="s">
        <v>209</v>
      </c>
      <c r="K125" s="42">
        <v>4</v>
      </c>
      <c r="L125" s="42">
        <v>0</v>
      </c>
    </row>
    <row r="126" spans="1:12" ht="12.75">
      <c r="A126" s="42">
        <v>901</v>
      </c>
      <c r="B126" s="42" t="s">
        <v>427</v>
      </c>
      <c r="C126" s="42" t="s">
        <v>526</v>
      </c>
      <c r="D126" s="42" t="s">
        <v>260</v>
      </c>
      <c r="E126" s="42" t="s">
        <v>661</v>
      </c>
      <c r="F126" s="42" t="s">
        <v>680</v>
      </c>
      <c r="G126" s="42" t="s">
        <v>765</v>
      </c>
      <c r="H126" s="42" t="s">
        <v>77</v>
      </c>
      <c r="I126" t="s">
        <v>123</v>
      </c>
      <c r="J126" s="42" t="s">
        <v>210</v>
      </c>
      <c r="K126" s="42">
        <v>0</v>
      </c>
      <c r="L126" s="42">
        <v>3</v>
      </c>
    </row>
    <row r="127" spans="1:12" ht="12.75">
      <c r="A127" s="42">
        <v>903</v>
      </c>
      <c r="B127" s="42" t="s">
        <v>428</v>
      </c>
      <c r="C127" s="42" t="s">
        <v>527</v>
      </c>
      <c r="D127" s="42" t="s">
        <v>250</v>
      </c>
      <c r="E127" s="42" t="s">
        <v>662</v>
      </c>
      <c r="F127" s="42" t="s">
        <v>706</v>
      </c>
      <c r="G127" s="42" t="s">
        <v>782</v>
      </c>
      <c r="H127" s="42" t="s">
        <v>78</v>
      </c>
      <c r="I127" t="s">
        <v>124</v>
      </c>
      <c r="J127" s="42" t="s">
        <v>211</v>
      </c>
      <c r="K127" s="42">
        <v>1</v>
      </c>
      <c r="L127" s="42">
        <v>3</v>
      </c>
    </row>
    <row r="128" spans="1:12" ht="12.75">
      <c r="A128" s="42">
        <v>906</v>
      </c>
      <c r="B128" s="42" t="s">
        <v>429</v>
      </c>
      <c r="C128" s="42" t="s">
        <v>528</v>
      </c>
      <c r="D128" s="42" t="s">
        <v>245</v>
      </c>
      <c r="E128" s="42" t="s">
        <v>889</v>
      </c>
      <c r="F128" s="42" t="s">
        <v>890</v>
      </c>
      <c r="G128" s="42" t="s">
        <v>755</v>
      </c>
      <c r="H128" s="42" t="s">
        <v>79</v>
      </c>
      <c r="I128" t="s">
        <v>125</v>
      </c>
      <c r="J128" s="42" t="s">
        <v>212</v>
      </c>
      <c r="K128" s="42">
        <v>2</v>
      </c>
      <c r="L128" s="42">
        <v>4</v>
      </c>
    </row>
    <row r="129" spans="1:12" ht="12.75">
      <c r="A129" s="42">
        <v>915</v>
      </c>
      <c r="B129" s="42" t="s">
        <v>430</v>
      </c>
      <c r="C129" s="42" t="s">
        <v>529</v>
      </c>
      <c r="D129" s="42" t="s">
        <v>572</v>
      </c>
      <c r="E129" s="42" t="s">
        <v>891</v>
      </c>
      <c r="F129" s="42" t="s">
        <v>750</v>
      </c>
      <c r="G129" s="42" t="s">
        <v>754</v>
      </c>
      <c r="H129" s="42" t="s">
        <v>965</v>
      </c>
      <c r="I129" t="s">
        <v>126</v>
      </c>
      <c r="J129" s="42" t="s">
        <v>966</v>
      </c>
      <c r="K129" s="42">
        <v>0</v>
      </c>
      <c r="L129" s="42">
        <v>3</v>
      </c>
    </row>
    <row r="130" spans="1:12" ht="12.75">
      <c r="A130" s="42">
        <v>926</v>
      </c>
      <c r="B130" s="42" t="s">
        <v>431</v>
      </c>
      <c r="C130" s="42" t="s">
        <v>838</v>
      </c>
      <c r="D130" s="42" t="s">
        <v>259</v>
      </c>
      <c r="E130" s="42" t="s">
        <v>892</v>
      </c>
      <c r="F130" s="42" t="s">
        <v>893</v>
      </c>
      <c r="G130" s="42" t="s">
        <v>756</v>
      </c>
      <c r="H130" s="42"/>
      <c r="J130" s="42" t="s">
        <v>213</v>
      </c>
      <c r="K130" s="42">
        <v>1</v>
      </c>
      <c r="L130" s="42">
        <v>0</v>
      </c>
    </row>
    <row r="131" spans="1:12" ht="12.75">
      <c r="A131" s="42">
        <v>928</v>
      </c>
      <c r="B131" s="42" t="s">
        <v>432</v>
      </c>
      <c r="C131" s="42" t="s">
        <v>530</v>
      </c>
      <c r="D131" s="42" t="s">
        <v>242</v>
      </c>
      <c r="E131" s="42" t="s">
        <v>663</v>
      </c>
      <c r="F131" s="42" t="s">
        <v>751</v>
      </c>
      <c r="G131" s="42" t="s">
        <v>810</v>
      </c>
      <c r="H131" s="42" t="s">
        <v>80</v>
      </c>
      <c r="I131" t="s">
        <v>127</v>
      </c>
      <c r="J131" s="42" t="s">
        <v>214</v>
      </c>
      <c r="K131" s="42">
        <v>1</v>
      </c>
      <c r="L131" s="42">
        <v>0</v>
      </c>
    </row>
    <row r="132" spans="1:12" ht="12.75">
      <c r="A132" s="42">
        <v>931</v>
      </c>
      <c r="B132" s="42" t="s">
        <v>433</v>
      </c>
      <c r="C132" s="42" t="s">
        <v>531</v>
      </c>
      <c r="D132" s="42" t="s">
        <v>250</v>
      </c>
      <c r="E132" s="42" t="s">
        <v>664</v>
      </c>
      <c r="F132" s="42" t="s">
        <v>752</v>
      </c>
      <c r="G132" s="42" t="s">
        <v>811</v>
      </c>
      <c r="H132" s="42" t="s">
        <v>81</v>
      </c>
      <c r="I132" t="s">
        <v>128</v>
      </c>
      <c r="J132" s="42" t="s">
        <v>215</v>
      </c>
      <c r="K132" s="42">
        <v>1</v>
      </c>
      <c r="L132" s="42">
        <v>0</v>
      </c>
    </row>
    <row r="133" spans="1:12" ht="12.75">
      <c r="A133" s="42">
        <v>934</v>
      </c>
      <c r="B133" s="42" t="s">
        <v>434</v>
      </c>
      <c r="C133" s="42" t="s">
        <v>532</v>
      </c>
      <c r="D133" s="42" t="s">
        <v>268</v>
      </c>
      <c r="E133" s="42" t="s">
        <v>665</v>
      </c>
      <c r="F133" s="42" t="s">
        <v>753</v>
      </c>
      <c r="G133" s="42" t="s">
        <v>812</v>
      </c>
      <c r="H133" s="42" t="s">
        <v>82</v>
      </c>
      <c r="I133" t="s">
        <v>129</v>
      </c>
      <c r="J133" s="42" t="s">
        <v>216</v>
      </c>
      <c r="K133" s="42">
        <v>1</v>
      </c>
      <c r="L133" s="42">
        <v>2</v>
      </c>
    </row>
    <row r="134" spans="1:12" ht="12.75">
      <c r="A134" s="42">
        <v>937</v>
      </c>
      <c r="B134" s="42" t="s">
        <v>839</v>
      </c>
      <c r="C134" s="42" t="s">
        <v>995</v>
      </c>
      <c r="D134" s="42" t="s">
        <v>996</v>
      </c>
      <c r="E134" s="42" t="s">
        <v>997</v>
      </c>
      <c r="F134" s="42" t="s">
        <v>685</v>
      </c>
      <c r="G134" s="42" t="s">
        <v>756</v>
      </c>
      <c r="H134" s="42"/>
      <c r="J134" s="42" t="s">
        <v>998</v>
      </c>
      <c r="K134" s="42">
        <v>0</v>
      </c>
      <c r="L134" s="42">
        <v>0</v>
      </c>
    </row>
    <row r="135" spans="1:12" ht="12.75">
      <c r="A135" s="42">
        <v>939</v>
      </c>
      <c r="B135" s="42" t="s">
        <v>840</v>
      </c>
      <c r="C135" s="42" t="s">
        <v>841</v>
      </c>
      <c r="D135" s="42" t="s">
        <v>246</v>
      </c>
      <c r="E135" s="42" t="s">
        <v>894</v>
      </c>
      <c r="F135" s="42" t="s">
        <v>895</v>
      </c>
      <c r="G135" s="42" t="s">
        <v>967</v>
      </c>
      <c r="H135" s="42" t="s">
        <v>968</v>
      </c>
      <c r="J135" s="42" t="s">
        <v>969</v>
      </c>
      <c r="K135" s="42">
        <v>0</v>
      </c>
      <c r="L135" s="42">
        <v>0</v>
      </c>
    </row>
    <row r="136" spans="1:12" ht="12.75">
      <c r="A136" s="42">
        <v>940</v>
      </c>
      <c r="B136" s="42" t="s">
        <v>842</v>
      </c>
      <c r="C136" s="42" t="s">
        <v>843</v>
      </c>
      <c r="D136" s="42" t="s">
        <v>896</v>
      </c>
      <c r="E136" s="42" t="s">
        <v>897</v>
      </c>
      <c r="F136" s="42" t="s">
        <v>690</v>
      </c>
      <c r="G136" s="42" t="s">
        <v>970</v>
      </c>
      <c r="H136" s="42" t="s">
        <v>971</v>
      </c>
      <c r="J136" s="42" t="s">
        <v>972</v>
      </c>
      <c r="K136" s="42">
        <v>0</v>
      </c>
      <c r="L136" s="42">
        <v>1</v>
      </c>
    </row>
    <row r="137" spans="1:12" ht="12.75">
      <c r="A137" s="42">
        <v>941</v>
      </c>
      <c r="B137" s="42" t="s">
        <v>844</v>
      </c>
      <c r="C137" s="42" t="s">
        <v>845</v>
      </c>
      <c r="D137" s="42" t="s">
        <v>568</v>
      </c>
      <c r="E137" s="42" t="s">
        <v>898</v>
      </c>
      <c r="F137" s="42" t="s">
        <v>692</v>
      </c>
      <c r="G137" s="42" t="s">
        <v>765</v>
      </c>
      <c r="H137" s="42" t="s">
        <v>973</v>
      </c>
      <c r="J137" s="42" t="s">
        <v>974</v>
      </c>
      <c r="K137" s="42">
        <v>1</v>
      </c>
      <c r="L137" s="42">
        <v>0</v>
      </c>
    </row>
    <row r="138" spans="1:12" ht="12.75">
      <c r="A138" s="42">
        <v>942</v>
      </c>
      <c r="B138" s="42" t="s">
        <v>846</v>
      </c>
      <c r="C138" s="42" t="s">
        <v>449</v>
      </c>
      <c r="D138" s="42" t="s">
        <v>541</v>
      </c>
      <c r="E138" s="42" t="s">
        <v>586</v>
      </c>
      <c r="F138" s="42" t="s">
        <v>680</v>
      </c>
      <c r="G138" s="42" t="s">
        <v>765</v>
      </c>
      <c r="H138" s="42" t="s">
        <v>11</v>
      </c>
      <c r="I138" t="s">
        <v>999</v>
      </c>
      <c r="J138" s="42" t="s">
        <v>142</v>
      </c>
      <c r="K138" s="42">
        <v>4</v>
      </c>
      <c r="L138" s="42">
        <v>3</v>
      </c>
    </row>
    <row r="139" spans="1:12" ht="12.75">
      <c r="A139" s="42">
        <v>943</v>
      </c>
      <c r="B139" s="42" t="s">
        <v>847</v>
      </c>
      <c r="C139" s="42" t="s">
        <v>848</v>
      </c>
      <c r="D139" s="42" t="s">
        <v>248</v>
      </c>
      <c r="E139" s="42" t="s">
        <v>899</v>
      </c>
      <c r="F139" s="42" t="s">
        <v>700</v>
      </c>
      <c r="G139" s="42" t="s">
        <v>776</v>
      </c>
      <c r="H139" s="42" t="s">
        <v>975</v>
      </c>
      <c r="J139" s="42" t="s">
        <v>976</v>
      </c>
      <c r="K139" s="42">
        <v>0</v>
      </c>
      <c r="L139" s="42">
        <v>2</v>
      </c>
    </row>
    <row r="140" spans="1:12" ht="12.75">
      <c r="A140" s="42">
        <v>949</v>
      </c>
      <c r="B140" s="42" t="s">
        <v>1000</v>
      </c>
      <c r="C140" s="42" t="s">
        <v>1001</v>
      </c>
      <c r="D140" s="42" t="s">
        <v>1002</v>
      </c>
      <c r="E140" s="42" t="s">
        <v>1003</v>
      </c>
      <c r="F140" s="42" t="s">
        <v>1004</v>
      </c>
      <c r="G140" s="42" t="s">
        <v>1005</v>
      </c>
      <c r="H140" s="42" t="s">
        <v>1006</v>
      </c>
      <c r="I140" t="s">
        <v>1007</v>
      </c>
      <c r="J140" s="42" t="s">
        <v>1008</v>
      </c>
      <c r="K140" s="42">
        <v>0</v>
      </c>
      <c r="L140" s="42">
        <v>0</v>
      </c>
    </row>
    <row r="141" spans="1:12" ht="12.75">
      <c r="A141" s="42">
        <v>952</v>
      </c>
      <c r="B141" s="42" t="s">
        <v>1009</v>
      </c>
      <c r="C141" s="42" t="s">
        <v>441</v>
      </c>
      <c r="D141" s="42" t="s">
        <v>278</v>
      </c>
      <c r="E141" s="42" t="s">
        <v>578</v>
      </c>
      <c r="F141" s="42" t="s">
        <v>671</v>
      </c>
      <c r="G141" s="42" t="s">
        <v>1010</v>
      </c>
      <c r="H141" s="42" t="s">
        <v>3</v>
      </c>
      <c r="I141" t="s">
        <v>84</v>
      </c>
      <c r="J141" s="42" t="s">
        <v>135</v>
      </c>
      <c r="K141" s="42">
        <v>5</v>
      </c>
      <c r="L141" s="42">
        <v>4</v>
      </c>
    </row>
    <row r="142" spans="1:12" ht="12.75">
      <c r="A142" s="42">
        <v>953</v>
      </c>
      <c r="B142" s="42" t="s">
        <v>1011</v>
      </c>
      <c r="C142" s="42" t="s">
        <v>1012</v>
      </c>
      <c r="D142" s="42" t="s">
        <v>261</v>
      </c>
      <c r="E142" s="42" t="s">
        <v>1013</v>
      </c>
      <c r="F142" s="42" t="s">
        <v>673</v>
      </c>
      <c r="G142" s="42" t="s">
        <v>759</v>
      </c>
      <c r="H142" s="42" t="s">
        <v>1014</v>
      </c>
      <c r="I142" t="s">
        <v>1015</v>
      </c>
      <c r="J142" s="42" t="s">
        <v>1016</v>
      </c>
      <c r="K142" s="42">
        <v>1</v>
      </c>
      <c r="L142" s="42">
        <v>0</v>
      </c>
    </row>
    <row r="143" spans="1:12" ht="12.75">
      <c r="A143" s="42">
        <v>954</v>
      </c>
      <c r="B143" s="42" t="s">
        <v>1017</v>
      </c>
      <c r="C143" s="42" t="s">
        <v>1018</v>
      </c>
      <c r="D143" s="42" t="s">
        <v>250</v>
      </c>
      <c r="E143" s="42" t="s">
        <v>1019</v>
      </c>
      <c r="F143" s="42" t="s">
        <v>850</v>
      </c>
      <c r="G143" s="42" t="s">
        <v>901</v>
      </c>
      <c r="H143" s="42" t="s">
        <v>1020</v>
      </c>
      <c r="I143" t="s">
        <v>1021</v>
      </c>
      <c r="J143" s="42" t="s">
        <v>1022</v>
      </c>
      <c r="K143" s="42">
        <v>1</v>
      </c>
      <c r="L143" s="42">
        <v>0</v>
      </c>
    </row>
    <row r="144" spans="1:12" ht="12.75">
      <c r="A144" s="42">
        <v>955</v>
      </c>
      <c r="B144" s="42" t="s">
        <v>1023</v>
      </c>
      <c r="C144" s="42" t="s">
        <v>835</v>
      </c>
      <c r="D144" s="42" t="s">
        <v>302</v>
      </c>
      <c r="E144" s="42" t="s">
        <v>1024</v>
      </c>
      <c r="F144" s="42" t="s">
        <v>715</v>
      </c>
      <c r="G144" s="42" t="s">
        <v>754</v>
      </c>
      <c r="H144" s="42"/>
      <c r="I144" t="s">
        <v>1025</v>
      </c>
      <c r="J144" s="42" t="s">
        <v>1026</v>
      </c>
      <c r="K144" s="42">
        <v>2</v>
      </c>
      <c r="L144" s="4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Post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</dc:creator>
  <cp:keywords/>
  <dc:description/>
  <cp:lastModifiedBy>Michael Bertschat</cp:lastModifiedBy>
  <cp:lastPrinted>2009-03-07T22:02:33Z</cp:lastPrinted>
  <dcterms:created xsi:type="dcterms:W3CDTF">2007-06-19T10:34:13Z</dcterms:created>
  <dcterms:modified xsi:type="dcterms:W3CDTF">2010-03-21T21:51:38Z</dcterms:modified>
  <cp:category/>
  <cp:version/>
  <cp:contentType/>
  <cp:contentStatus/>
</cp:coreProperties>
</file>